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F:\FIN\FIN\SF_MARCHÉS\13 - MARCHES\MARCHES 2026\202600FCS007_Prestations de nettoyage des locaux et vitres\1_ DCE\1.1 Version de travail\LOT 8 - Toulouse\"/>
    </mc:Choice>
  </mc:AlternateContent>
  <xr:revisionPtr revIDLastSave="0" documentId="13_ncr:1_{83317F16-6E72-4AE0-9F69-D232109FD939}" xr6:coauthVersionLast="47" xr6:coauthVersionMax="47" xr10:uidLastSave="{00000000-0000-0000-0000-000000000000}"/>
  <bookViews>
    <workbookView xWindow="7260" yWindow="990" windowWidth="26265" windowHeight="19875" activeTab="2" xr2:uid="{00000000-000D-0000-FFFF-FFFF00000000}"/>
  </bookViews>
  <sheets>
    <sheet name="DPGF" sheetId="1" r:id="rId1"/>
    <sheet name="BPU" sheetId="2" r:id="rId2"/>
    <sheet name="Commande-type"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7" i="2" l="1"/>
  <c r="G47" i="2" s="1"/>
  <c r="F46" i="2"/>
  <c r="G46" i="2" s="1"/>
  <c r="F45" i="2"/>
  <c r="G45" i="2" s="1"/>
  <c r="F43" i="2"/>
  <c r="G43" i="2" s="1"/>
  <c r="F44" i="2"/>
  <c r="G44" i="2" s="1"/>
  <c r="F42" i="2"/>
  <c r="G42" i="2" s="1"/>
  <c r="E12" i="3"/>
  <c r="E4" i="3"/>
  <c r="E5" i="3"/>
  <c r="E6" i="3"/>
  <c r="E7" i="3"/>
  <c r="E8" i="3"/>
  <c r="E9" i="3"/>
  <c r="E10" i="3"/>
  <c r="E11" i="3"/>
  <c r="G75" i="1"/>
  <c r="F37" i="2"/>
  <c r="G37" i="2" s="1"/>
  <c r="F30" i="2"/>
  <c r="G30" i="2" s="1"/>
  <c r="F31" i="2"/>
  <c r="G31" i="2" s="1"/>
  <c r="F26" i="2"/>
  <c r="G26" i="2" s="1"/>
  <c r="H75" i="1"/>
  <c r="E14" i="3"/>
  <c r="E13" i="3"/>
  <c r="E3" i="3"/>
  <c r="F81" i="2"/>
  <c r="G81" i="2" s="1"/>
  <c r="F50" i="2"/>
  <c r="G50" i="2" s="1"/>
  <c r="F51" i="2"/>
  <c r="G51" i="2" s="1"/>
  <c r="F52" i="2"/>
  <c r="G52" i="2" s="1"/>
  <c r="F53" i="2"/>
  <c r="G53" i="2" s="1"/>
  <c r="F54" i="2"/>
  <c r="G54" i="2" s="1"/>
  <c r="F55" i="2"/>
  <c r="G55" i="2" s="1"/>
  <c r="F56" i="2"/>
  <c r="G56" i="2" s="1"/>
  <c r="F57" i="2"/>
  <c r="G57" i="2" s="1"/>
  <c r="F58" i="2"/>
  <c r="G58" i="2" s="1"/>
  <c r="F59" i="2"/>
  <c r="G59" i="2" s="1"/>
  <c r="F60" i="2"/>
  <c r="G60" i="2" s="1"/>
  <c r="F61" i="2"/>
  <c r="G61" i="2" s="1"/>
  <c r="F62" i="2"/>
  <c r="G62" i="2" s="1"/>
  <c r="F63" i="2"/>
  <c r="G63" i="2" s="1"/>
  <c r="F64" i="2"/>
  <c r="G64" i="2" s="1"/>
  <c r="F65" i="2"/>
  <c r="G65" i="2" s="1"/>
  <c r="F66" i="2"/>
  <c r="G66" i="2" s="1"/>
  <c r="F67" i="2"/>
  <c r="G67" i="2" s="1"/>
  <c r="F68" i="2"/>
  <c r="G68" i="2" s="1"/>
  <c r="F69" i="2"/>
  <c r="G69" i="2" s="1"/>
  <c r="F70" i="2"/>
  <c r="G70" i="2" s="1"/>
  <c r="F71" i="2"/>
  <c r="G71" i="2" s="1"/>
  <c r="F72" i="2"/>
  <c r="G72" i="2" s="1"/>
  <c r="F73" i="2"/>
  <c r="G73" i="2" s="1"/>
  <c r="F74" i="2"/>
  <c r="G74" i="2" s="1"/>
  <c r="F75" i="2"/>
  <c r="G75" i="2" s="1"/>
  <c r="F76" i="2"/>
  <c r="G76" i="2" s="1"/>
  <c r="F77" i="2"/>
  <c r="G77" i="2" s="1"/>
  <c r="F78" i="2"/>
  <c r="G78" i="2" s="1"/>
  <c r="F79" i="2"/>
  <c r="G79" i="2" s="1"/>
  <c r="F49" i="2"/>
  <c r="F21" i="2"/>
  <c r="G21" i="2" s="1"/>
  <c r="F22" i="2"/>
  <c r="G22" i="2" s="1"/>
  <c r="F23" i="2"/>
  <c r="G23" i="2" s="1"/>
  <c r="F24" i="2"/>
  <c r="G24" i="2" s="1"/>
  <c r="F25" i="2"/>
  <c r="G25" i="2" s="1"/>
  <c r="F27" i="2"/>
  <c r="G27" i="2" s="1"/>
  <c r="F28" i="2"/>
  <c r="G28" i="2" s="1"/>
  <c r="F29" i="2"/>
  <c r="G29" i="2" s="1"/>
  <c r="F32" i="2"/>
  <c r="G32" i="2" s="1"/>
  <c r="F33" i="2"/>
  <c r="G33" i="2" s="1"/>
  <c r="F34" i="2"/>
  <c r="G34" i="2" s="1"/>
  <c r="F35" i="2"/>
  <c r="G35" i="2" s="1"/>
  <c r="F36" i="2"/>
  <c r="G36" i="2" s="1"/>
  <c r="F38" i="2"/>
  <c r="G38" i="2" s="1"/>
  <c r="F39" i="2"/>
  <c r="G39" i="2" s="1"/>
  <c r="F40" i="2"/>
  <c r="G40" i="2" s="1"/>
  <c r="F41" i="2"/>
  <c r="G41" i="2" s="1"/>
  <c r="E15" i="3" l="1"/>
  <c r="E16" i="3" s="1"/>
  <c r="E17" i="3" s="1"/>
  <c r="G49" i="2"/>
  <c r="F5" i="2"/>
  <c r="G5" i="2" s="1"/>
  <c r="F6" i="2"/>
  <c r="G6" i="2" s="1"/>
  <c r="F7" i="2"/>
  <c r="G7" i="2" s="1"/>
  <c r="F8" i="2"/>
  <c r="G8" i="2" s="1"/>
  <c r="F9" i="2"/>
  <c r="G9" i="2" s="1"/>
  <c r="F10" i="2"/>
  <c r="G10" i="2" s="1"/>
  <c r="F11" i="2"/>
  <c r="G11" i="2" s="1"/>
  <c r="F12" i="2"/>
  <c r="G12" i="2" s="1"/>
  <c r="F13" i="2"/>
  <c r="G13" i="2" s="1"/>
  <c r="F14" i="2"/>
  <c r="G14" i="2" s="1"/>
  <c r="F15" i="2"/>
  <c r="G15" i="2" s="1"/>
  <c r="F16" i="2"/>
  <c r="G16" i="2" s="1"/>
  <c r="F17" i="2"/>
  <c r="G17" i="2" s="1"/>
  <c r="F18" i="2"/>
  <c r="G18" i="2" s="1"/>
  <c r="F19" i="2"/>
  <c r="G19" i="2" s="1"/>
  <c r="F20" i="2"/>
  <c r="G20" i="2" s="1"/>
  <c r="F4" i="2"/>
  <c r="G4" i="2" s="1"/>
  <c r="H77" i="1" l="1"/>
  <c r="G77" i="1"/>
  <c r="G76" i="1" l="1"/>
  <c r="H76" i="1"/>
</calcChain>
</file>

<file path=xl/sharedStrings.xml><?xml version="1.0" encoding="utf-8"?>
<sst xmlns="http://schemas.openxmlformats.org/spreadsheetml/2006/main" count="375" uniqueCount="212">
  <si>
    <t>DPGF – Décomposition du Prix Global et Forfaitaire</t>
  </si>
  <si>
    <t>Zone</t>
  </si>
  <si>
    <t>Poste</t>
  </si>
  <si>
    <t>Sous-poste</t>
  </si>
  <si>
    <t>Désignation des prestations</t>
  </si>
  <si>
    <t>Nb de personnes employées 
par jour</t>
  </si>
  <si>
    <t>Nb d'heures de travail
par jour</t>
  </si>
  <si>
    <t>Montant mensuel
HT (€)</t>
  </si>
  <si>
    <t>Montant annuel 
HT (€)</t>
  </si>
  <si>
    <t>PRESTATIONS RÉGULIÈRES DE NETTOYAGE ET D'ENTRETIEN MÉNAGER</t>
  </si>
  <si>
    <t>Zone pédagogique et support</t>
  </si>
  <si>
    <t>Poste 1</t>
  </si>
  <si>
    <t>1.1</t>
  </si>
  <si>
    <t>A1</t>
  </si>
  <si>
    <t>1.2</t>
  </si>
  <si>
    <t>B1</t>
  </si>
  <si>
    <t>1.3</t>
  </si>
  <si>
    <t>C1</t>
  </si>
  <si>
    <t>1.4</t>
  </si>
  <si>
    <t>C2</t>
  </si>
  <si>
    <t>1.5</t>
  </si>
  <si>
    <t>D1</t>
  </si>
  <si>
    <t>1.6</t>
  </si>
  <si>
    <t>E1</t>
  </si>
  <si>
    <t>1.7</t>
  </si>
  <si>
    <t>E2</t>
  </si>
  <si>
    <t>1.8</t>
  </si>
  <si>
    <t>F1</t>
  </si>
  <si>
    <t>1.9</t>
  </si>
  <si>
    <t>G1</t>
  </si>
  <si>
    <t>1.10</t>
  </si>
  <si>
    <t>H1</t>
  </si>
  <si>
    <t>1.11</t>
  </si>
  <si>
    <t>H2</t>
  </si>
  <si>
    <t>1.12</t>
  </si>
  <si>
    <t>I1</t>
  </si>
  <si>
    <t>1.13</t>
  </si>
  <si>
    <t>J1</t>
  </si>
  <si>
    <t>1.14</t>
  </si>
  <si>
    <t>K1</t>
  </si>
  <si>
    <t>1.15</t>
  </si>
  <si>
    <t>L1</t>
  </si>
  <si>
    <t>1.16</t>
  </si>
  <si>
    <t>M1</t>
  </si>
  <si>
    <t>1.17</t>
  </si>
  <si>
    <t>O2</t>
  </si>
  <si>
    <t>1.18</t>
  </si>
  <si>
    <t>V1</t>
  </si>
  <si>
    <t>1.19</t>
  </si>
  <si>
    <t>W1</t>
  </si>
  <si>
    <t>1.20</t>
  </si>
  <si>
    <t>X1</t>
  </si>
  <si>
    <t>1.21</t>
  </si>
  <si>
    <t>Y1</t>
  </si>
  <si>
    <t>1.22</t>
  </si>
  <si>
    <t>Z1</t>
  </si>
  <si>
    <t>1.23</t>
  </si>
  <si>
    <t>Z2</t>
  </si>
  <si>
    <t>1.24</t>
  </si>
  <si>
    <t>Modulaire Mermoz</t>
  </si>
  <si>
    <t>1.25</t>
  </si>
  <si>
    <t>Produits et accessoires sanitaires</t>
  </si>
  <si>
    <t>Zone culturelle et médico-sociale</t>
  </si>
  <si>
    <t>Poste 2</t>
  </si>
  <si>
    <t>2.1</t>
  </si>
  <si>
    <t>O1</t>
  </si>
  <si>
    <t>2.2</t>
  </si>
  <si>
    <t>P1</t>
  </si>
  <si>
    <t>2.3</t>
  </si>
  <si>
    <t>P2</t>
  </si>
  <si>
    <t>2.4</t>
  </si>
  <si>
    <t>Q1</t>
  </si>
  <si>
    <t>2.5</t>
  </si>
  <si>
    <t>R1 - 2 salles culture</t>
  </si>
  <si>
    <t>2.6</t>
  </si>
  <si>
    <t>R2 - CMS</t>
  </si>
  <si>
    <t>2.7</t>
  </si>
  <si>
    <t>V2</t>
  </si>
  <si>
    <t>2.8</t>
  </si>
  <si>
    <t>Poste 3</t>
  </si>
  <si>
    <t>3.1</t>
  </si>
  <si>
    <t>Locaux techniques, sous-sols et archives</t>
  </si>
  <si>
    <t>3.2</t>
  </si>
  <si>
    <t>Nettoyage soirée Break</t>
  </si>
  <si>
    <t>TRAITEMENT DES DÉCHETS (cf. point 1.4.4 du CCTP)</t>
  </si>
  <si>
    <t>Poste 4</t>
  </si>
  <si>
    <t>4.1</t>
  </si>
  <si>
    <t>Phase 1</t>
  </si>
  <si>
    <t>4.2</t>
  </si>
  <si>
    <t>NETTOYAGE DES VITRAGES (incluant abris vélos et skydomes)</t>
  </si>
  <si>
    <t>Poste 5</t>
  </si>
  <si>
    <t>5.1</t>
  </si>
  <si>
    <t>5.2</t>
  </si>
  <si>
    <t>5.3</t>
  </si>
  <si>
    <t>5.4</t>
  </si>
  <si>
    <t>5.5</t>
  </si>
  <si>
    <t>5.6</t>
  </si>
  <si>
    <t>5.7</t>
  </si>
  <si>
    <t>5.8</t>
  </si>
  <si>
    <t>5.9</t>
  </si>
  <si>
    <t>5.10</t>
  </si>
  <si>
    <t>5.11</t>
  </si>
  <si>
    <t>5.12</t>
  </si>
  <si>
    <t>5.13</t>
  </si>
  <si>
    <t>5.14</t>
  </si>
  <si>
    <t>5.15</t>
  </si>
  <si>
    <t>5.16</t>
  </si>
  <si>
    <t>5.17</t>
  </si>
  <si>
    <t>5.18</t>
  </si>
  <si>
    <t>5.19</t>
  </si>
  <si>
    <t>5.20</t>
  </si>
  <si>
    <t>5.21</t>
  </si>
  <si>
    <t>5.22</t>
  </si>
  <si>
    <t>5.23</t>
  </si>
  <si>
    <t>5.24</t>
  </si>
  <si>
    <t>5.25</t>
  </si>
  <si>
    <t>Cage vitrée ascenseur bâtiment A</t>
  </si>
  <si>
    <t>5.26</t>
  </si>
  <si>
    <t>Cage vitrée ascenseur bâtiment H</t>
  </si>
  <si>
    <t>Poste 6</t>
  </si>
  <si>
    <t>6.1</t>
  </si>
  <si>
    <t>6.2</t>
  </si>
  <si>
    <t>6.3</t>
  </si>
  <si>
    <t>6.4</t>
  </si>
  <si>
    <t>6.5</t>
  </si>
  <si>
    <t>R1 - Salle culture</t>
  </si>
  <si>
    <t>6.6</t>
  </si>
  <si>
    <t>6.7</t>
  </si>
  <si>
    <t>TOTAL HT</t>
  </si>
  <si>
    <t>TVA</t>
  </si>
  <si>
    <t>TOTAL TTC</t>
  </si>
  <si>
    <t>BPU – Bordereau des Prix Unitaires</t>
  </si>
  <si>
    <t>Prestations à la demande</t>
  </si>
  <si>
    <t>Détails</t>
  </si>
  <si>
    <t>Unité</t>
  </si>
  <si>
    <t>Prix unitaire HT (€)</t>
  </si>
  <si>
    <t>TVA (%)</t>
  </si>
  <si>
    <t>Prix unitaire TTC (€)</t>
  </si>
  <si>
    <t>PRESTATIONS DE NETTOYAGE COMPLÉMENTAIRES</t>
  </si>
  <si>
    <t>Zones administratives et techniques</t>
  </si>
  <si>
    <t>Vidage et nettoyage des corbeilles à papier</t>
  </si>
  <si>
    <t>Unitaire</t>
  </si>
  <si>
    <t>Analyse bactériologique des surfaces ou de l'air dans les sanitaires</t>
  </si>
  <si>
    <t>Entretien spécifique des parquets vitrifiés</t>
  </si>
  <si>
    <t>m²</t>
  </si>
  <si>
    <t>Shampoing moquette</t>
  </si>
  <si>
    <t>À sec</t>
  </si>
  <si>
    <t>À la monobrosse</t>
  </si>
  <si>
    <t>Par injection extraction</t>
  </si>
  <si>
    <t>Dépoussiérage / nettoyage des brises-soleil mobiles et des stores</t>
  </si>
  <si>
    <t>Dépoussiérage</t>
  </si>
  <si>
    <t>Nettoyage</t>
  </si>
  <si>
    <t>Dépoussiérage / nettoyage des brises-soleil non mobiles du bâtiment DAURAT</t>
  </si>
  <si>
    <t>Sanitaires</t>
  </si>
  <si>
    <t>Toilettes</t>
  </si>
  <si>
    <t>Forfait</t>
  </si>
  <si>
    <t>Urinoir</t>
  </si>
  <si>
    <t>Lavabo</t>
  </si>
  <si>
    <t>Douche</t>
  </si>
  <si>
    <t>Bureaux, salles de cours, salles de TP</t>
  </si>
  <si>
    <t>Moquette</t>
  </si>
  <si>
    <t>Carrelage</t>
  </si>
  <si>
    <t>Parquet</t>
  </si>
  <si>
    <t>Halls, couloirs</t>
  </si>
  <si>
    <t>Bardage extérieur</t>
  </si>
  <si>
    <t>Mur extérieur</t>
  </si>
  <si>
    <t>Éléments en inox</t>
  </si>
  <si>
    <t>Nettoyage intérieur et extérieur de la cage d'ascenseur vitrée des bâtiments A et H</t>
  </si>
  <si>
    <t>Nettoyage évènementiel de la salle bleue et sanitaires dédiés (soirée étudiante, évènements sportifs ou culturels)</t>
  </si>
  <si>
    <t>Nettoyage après sinistre (incendie, dégât des eaux, etc.), évacuation des déchets inclue</t>
  </si>
  <si>
    <t>Dépollution, décontamination, encapsulage, ionisation, assainissement</t>
  </si>
  <si>
    <t>Nettoyage d'une soirée Break supplémentaire</t>
  </si>
  <si>
    <t>Mensuelle – 1 passage / jour</t>
  </si>
  <si>
    <t>Mois</t>
  </si>
  <si>
    <t>Mensuelle – 2 passages / jour</t>
  </si>
  <si>
    <t>Trimestrielle – 1 passage / jour</t>
  </si>
  <si>
    <t>Trimestre</t>
  </si>
  <si>
    <t>Trimestrielle – 2 passages / jour</t>
  </si>
  <si>
    <r>
      <t xml:space="preserve">NETTOYAGE DES VOLETS </t>
    </r>
    <r>
      <rPr>
        <b/>
        <sz val="11"/>
        <rFont val="Calibri"/>
        <family val="2"/>
        <scheme val="minor"/>
      </rPr>
      <t>ET STORES</t>
    </r>
  </si>
  <si>
    <t>Année</t>
  </si>
  <si>
    <t>Phase 2</t>
  </si>
  <si>
    <t>Prestation "pandémie"
Désinfection de tous les points de contact avec produits virucide
(cf. 3-3 du CCTP)</t>
  </si>
  <si>
    <t>Commande-type</t>
  </si>
  <si>
    <t>Descriptif des prestations</t>
  </si>
  <si>
    <t>Quantité</t>
  </si>
  <si>
    <t>Montant HT (€)</t>
  </si>
  <si>
    <t>Location nacelle</t>
  </si>
  <si>
    <t>Demi-journée</t>
  </si>
  <si>
    <t>TOTAL</t>
  </si>
  <si>
    <t>Nettoyage des poutres métalliques</t>
  </si>
  <si>
    <t>Nettoyage supplémentaire des vitrages (deux faces)</t>
  </si>
  <si>
    <t>Location de nacelle</t>
  </si>
  <si>
    <t>Nettoyage des vitres intérieures et extérieures bâtiment A1</t>
  </si>
  <si>
    <t>Nettoyage des vitres intérieures et extérieures bâtiment B1</t>
  </si>
  <si>
    <t>Nettoyage des vitres intérieures et extérieures bibliothèque (eau pur H2O)</t>
  </si>
  <si>
    <t>Dépoussiérage et nettoyage des stores bâtiment A1</t>
  </si>
  <si>
    <t>Dépoussiérage et nettoyage des poutres métalliques de la bibliothèque</t>
  </si>
  <si>
    <t>Dépoussiérage et nettoyage des stores bâtiment B1</t>
  </si>
  <si>
    <t>Heure</t>
  </si>
  <si>
    <t>Sol plastique</t>
  </si>
  <si>
    <t>Le présent devis a pour objet la réalisation de prestations de nettoyage à l'occasion de l'organisation d'un évènement sur le site de Toulouse :</t>
  </si>
  <si>
    <t>Mise à disposition d'un agent lors des réceptions ou évènements</t>
  </si>
  <si>
    <t>Nettoyage moquette à sec bâtiment A (hall principal + salle de réunion)</t>
  </si>
  <si>
    <t>Samedi</t>
  </si>
  <si>
    <t>Jours ouvrés : du lundi au vendredi</t>
  </si>
  <si>
    <t>Dimanche et jours fériés</t>
  </si>
  <si>
    <t>Mise à disposition de deux agents</t>
  </si>
  <si>
    <t>Taux horaire agent d'entretien
de 5h à 21h</t>
  </si>
  <si>
    <t>- Dépoussiérage et lavage des poutres métalliques de la bibliothèque (avec une perche et microfibre),
- Nettoyages vitrages (deux faces) et des stores du bâtiment A1,
- Nettoyage des vitrages (deux faces) et des stores du bâtiment B1,
- Nettoyage des vitrages (deux faces) de la bibliothèque.</t>
  </si>
  <si>
    <t>Majoration de 21h à 5h</t>
  </si>
  <si>
    <t>Majoration de 5h à 21h</t>
  </si>
  <si>
    <t>- Mise à disposition de deux agents lors de la réception pour la tenue des toilettes dans la zone, parer aux éventualités pendant l'évènement et pour la remise en état des locaux après le départ des invités (vers 14h).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</si>
</sst>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9" x14ac:knownFonts="1">
    <font>
      <sz val="11"/>
      <color theme="1"/>
      <name val="Calibri"/>
      <family val="2"/>
      <scheme val="minor"/>
    </font>
    <font>
      <b/>
      <sz val="14"/>
      <name val="Calibri"/>
      <family val="2"/>
    </font>
    <font>
      <b/>
      <sz val="11"/>
      <name val="Calibri"/>
      <family val="2"/>
    </font>
    <font>
      <b/>
      <sz val="11"/>
      <color theme="1"/>
      <name val="Calibri"/>
      <family val="2"/>
      <scheme val="minor"/>
    </font>
    <font>
      <sz val="8"/>
      <name val="Calibri"/>
      <family val="2"/>
      <scheme val="minor"/>
    </font>
    <font>
      <sz val="10"/>
      <color theme="1"/>
      <name val="Calibri"/>
      <family val="2"/>
      <scheme val="minor"/>
    </font>
    <font>
      <sz val="8"/>
      <color theme="1"/>
      <name val="Calibri"/>
      <family val="2"/>
      <scheme val="minor"/>
    </font>
    <font>
      <sz val="11"/>
      <name val="Calibri"/>
      <family val="2"/>
      <scheme val="minor"/>
    </font>
    <font>
      <b/>
      <sz val="11"/>
      <name val="Calibri"/>
      <family val="2"/>
      <scheme val="minor"/>
    </font>
  </fonts>
  <fills count="4">
    <fill>
      <patternFill patternType="none"/>
    </fill>
    <fill>
      <patternFill patternType="gray125"/>
    </fill>
    <fill>
      <patternFill patternType="solid">
        <fgColor theme="3" tint="0.59996337778862885"/>
        <bgColor indexed="64"/>
      </patternFill>
    </fill>
    <fill>
      <patternFill patternType="solid">
        <fgColor theme="3" tint="0.79998168889431442"/>
        <bgColor indexed="64"/>
      </patternFill>
    </fill>
  </fills>
  <borders count="79">
    <border>
      <left/>
      <right/>
      <top/>
      <bottom/>
      <diagonal/>
    </border>
    <border>
      <left/>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right/>
      <top style="thin">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thin">
        <color auto="1"/>
      </left>
      <right/>
      <top style="medium">
        <color auto="1"/>
      </top>
      <bottom/>
      <diagonal/>
    </border>
    <border>
      <left/>
      <right/>
      <top style="thin">
        <color auto="1"/>
      </top>
      <bottom/>
      <diagonal/>
    </border>
    <border>
      <left style="thin">
        <color auto="1"/>
      </left>
      <right style="thin">
        <color auto="1"/>
      </right>
      <top style="thin">
        <color auto="1"/>
      </top>
      <bottom style="hair">
        <color auto="1"/>
      </bottom>
      <diagonal/>
    </border>
    <border>
      <left style="thin">
        <color auto="1"/>
      </left>
      <right style="medium">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medium">
        <color auto="1"/>
      </right>
      <top style="hair">
        <color auto="1"/>
      </top>
      <bottom style="thin">
        <color auto="1"/>
      </bottom>
      <diagonal/>
    </border>
    <border>
      <left/>
      <right style="thin">
        <color auto="1"/>
      </right>
      <top style="thin">
        <color auto="1"/>
      </top>
      <bottom style="hair">
        <color auto="1"/>
      </bottom>
      <diagonal/>
    </border>
    <border>
      <left/>
      <right style="thin">
        <color auto="1"/>
      </right>
      <top style="hair">
        <color auto="1"/>
      </top>
      <bottom style="hair">
        <color auto="1"/>
      </bottom>
      <diagonal/>
    </border>
    <border>
      <left/>
      <right style="thin">
        <color auto="1"/>
      </right>
      <top style="hair">
        <color auto="1"/>
      </top>
      <bottom style="medium">
        <color auto="1"/>
      </bottom>
      <diagonal/>
    </border>
    <border>
      <left style="thin">
        <color auto="1"/>
      </left>
      <right style="medium">
        <color auto="1"/>
      </right>
      <top style="hair">
        <color auto="1"/>
      </top>
      <bottom style="medium">
        <color auto="1"/>
      </bottom>
      <diagonal/>
    </border>
    <border>
      <left style="thin">
        <color auto="1"/>
      </left>
      <right style="thin">
        <color auto="1"/>
      </right>
      <top style="hair">
        <color auto="1"/>
      </top>
      <bottom style="medium">
        <color auto="1"/>
      </bottom>
      <diagonal/>
    </border>
    <border>
      <left style="medium">
        <color auto="1"/>
      </left>
      <right style="thin">
        <color auto="1"/>
      </right>
      <top/>
      <bottom/>
      <diagonal/>
    </border>
    <border>
      <left style="thin">
        <color auto="1"/>
      </left>
      <right style="thin">
        <color auto="1"/>
      </right>
      <top/>
      <bottom style="hair">
        <color auto="1"/>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style="thin">
        <color auto="1"/>
      </left>
      <right/>
      <top style="hair">
        <color auto="1"/>
      </top>
      <bottom style="thin">
        <color auto="1"/>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diagonal/>
    </border>
    <border>
      <left/>
      <right style="thin">
        <color auto="1"/>
      </right>
      <top style="hair">
        <color auto="1"/>
      </top>
      <bottom style="thin">
        <color auto="1"/>
      </bottom>
      <diagonal/>
    </border>
    <border>
      <left/>
      <right/>
      <top style="thin">
        <color auto="1"/>
      </top>
      <bottom style="hair">
        <color auto="1"/>
      </bottom>
      <diagonal/>
    </border>
    <border>
      <left/>
      <right/>
      <top style="hair">
        <color auto="1"/>
      </top>
      <bottom style="hair">
        <color auto="1"/>
      </bottom>
      <diagonal/>
    </border>
    <border>
      <left style="thin">
        <color auto="1"/>
      </left>
      <right/>
      <top style="medium">
        <color auto="1"/>
      </top>
      <bottom style="thin">
        <color auto="1"/>
      </bottom>
      <diagonal/>
    </border>
    <border>
      <left style="thin">
        <color auto="1"/>
      </left>
      <right style="thin">
        <color auto="1"/>
      </right>
      <top style="thin">
        <color auto="1"/>
      </top>
      <bottom/>
      <diagonal/>
    </border>
    <border>
      <left style="thin">
        <color auto="1"/>
      </left>
      <right style="thin">
        <color auto="1"/>
      </right>
      <top style="hair">
        <color auto="1"/>
      </top>
      <bottom/>
      <diagonal/>
    </border>
    <border>
      <left style="thin">
        <color auto="1"/>
      </left>
      <right style="thin">
        <color auto="1"/>
      </right>
      <top/>
      <bottom style="thin">
        <color auto="1"/>
      </bottom>
      <diagonal/>
    </border>
    <border>
      <left/>
      <right style="medium">
        <color auto="1"/>
      </right>
      <top style="thin">
        <color auto="1"/>
      </top>
      <bottom style="hair">
        <color auto="1"/>
      </bottom>
      <diagonal/>
    </border>
    <border>
      <left style="thin">
        <color auto="1"/>
      </left>
      <right/>
      <top/>
      <bottom style="hair">
        <color auto="1"/>
      </bottom>
      <diagonal/>
    </border>
    <border>
      <left/>
      <right style="medium">
        <color auto="1"/>
      </right>
      <top style="hair">
        <color auto="1"/>
      </top>
      <bottom style="hair">
        <color auto="1"/>
      </bottom>
      <diagonal/>
    </border>
    <border>
      <left/>
      <right style="thin">
        <color auto="1"/>
      </right>
      <top/>
      <bottom style="thin">
        <color auto="1"/>
      </bottom>
      <diagonal/>
    </border>
    <border>
      <left style="medium">
        <color auto="1"/>
      </left>
      <right/>
      <top/>
      <bottom/>
      <diagonal/>
    </border>
    <border>
      <left style="medium">
        <color auto="1"/>
      </left>
      <right/>
      <top/>
      <bottom style="medium">
        <color auto="1"/>
      </bottom>
      <diagonal/>
    </border>
    <border>
      <left style="thin">
        <color auto="1"/>
      </left>
      <right style="medium">
        <color auto="1"/>
      </right>
      <top/>
      <bottom style="hair">
        <color auto="1"/>
      </bottom>
      <diagonal/>
    </border>
    <border>
      <left style="medium">
        <color auto="1"/>
      </left>
      <right/>
      <top style="thin">
        <color auto="1"/>
      </top>
      <bottom/>
      <diagonal/>
    </border>
    <border>
      <left style="medium">
        <color auto="1"/>
      </left>
      <right/>
      <top/>
      <bottom style="thin">
        <color auto="1"/>
      </bottom>
      <diagonal/>
    </border>
    <border>
      <left style="medium">
        <color auto="1"/>
      </left>
      <right style="thin">
        <color auto="1"/>
      </right>
      <top style="thin">
        <color auto="1"/>
      </top>
      <bottom style="hair">
        <color auto="1"/>
      </bottom>
      <diagonal/>
    </border>
    <border>
      <left style="medium">
        <color auto="1"/>
      </left>
      <right style="thin">
        <color auto="1"/>
      </right>
      <top style="hair">
        <color auto="1"/>
      </top>
      <bottom style="hair">
        <color auto="1"/>
      </bottom>
      <diagonal/>
    </border>
    <border>
      <left style="thin">
        <color auto="1"/>
      </left>
      <right/>
      <top style="hair">
        <color auto="1"/>
      </top>
      <bottom/>
      <diagonal/>
    </border>
    <border>
      <left/>
      <right/>
      <top style="hair">
        <color auto="1"/>
      </top>
      <bottom/>
      <diagonal/>
    </border>
    <border>
      <left style="medium">
        <color auto="1"/>
      </left>
      <right style="thin">
        <color auto="1"/>
      </right>
      <top style="hair">
        <color auto="1"/>
      </top>
      <bottom/>
      <diagonal/>
    </border>
    <border>
      <left/>
      <right style="thin">
        <color auto="1"/>
      </right>
      <top style="hair">
        <color auto="1"/>
      </top>
      <bottom/>
      <diagonal/>
    </border>
    <border>
      <left/>
      <right style="medium">
        <color auto="1"/>
      </right>
      <top style="hair">
        <color auto="1"/>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thin">
        <color auto="1"/>
      </bottom>
      <diagonal/>
    </border>
    <border>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top style="thin">
        <color auto="1"/>
      </top>
      <bottom style="hair">
        <color auto="1"/>
      </bottom>
      <diagonal/>
    </border>
    <border>
      <left style="medium">
        <color auto="1"/>
      </left>
      <right/>
      <top style="hair">
        <color auto="1"/>
      </top>
      <bottom style="hair">
        <color auto="1"/>
      </bottom>
      <diagonal/>
    </border>
    <border>
      <left style="medium">
        <color auto="1"/>
      </left>
      <right style="thin">
        <color auto="1"/>
      </right>
      <top style="hair">
        <color auto="1"/>
      </top>
      <bottom style="medium">
        <color auto="1"/>
      </bottom>
      <diagonal/>
    </border>
    <border>
      <left style="thin">
        <color auto="1"/>
      </left>
      <right/>
      <top style="hair">
        <color auto="1"/>
      </top>
      <bottom style="medium">
        <color auto="1"/>
      </bottom>
      <diagonal/>
    </border>
    <border>
      <left style="medium">
        <color auto="1"/>
      </left>
      <right style="thin">
        <color auto="1"/>
      </right>
      <top/>
      <bottom style="hair">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diagonal/>
    </border>
    <border>
      <left style="thin">
        <color auto="1"/>
      </left>
      <right style="medium">
        <color auto="1"/>
      </right>
      <top style="hair">
        <color auto="1"/>
      </top>
      <bottom/>
      <diagonal/>
    </border>
    <border>
      <left/>
      <right style="thin">
        <color auto="1"/>
      </right>
      <top/>
      <bottom style="hair">
        <color auto="1"/>
      </bottom>
      <diagonal/>
    </border>
    <border>
      <left style="medium">
        <color auto="1"/>
      </left>
      <right/>
      <top/>
      <bottom style="hair">
        <color auto="1"/>
      </bottom>
      <diagonal/>
    </border>
    <border>
      <left/>
      <right style="medium">
        <color auto="1"/>
      </right>
      <top/>
      <bottom style="hair">
        <color auto="1"/>
      </bottom>
      <diagonal/>
    </border>
    <border>
      <left/>
      <right style="medium">
        <color auto="1"/>
      </right>
      <top style="hair">
        <color auto="1"/>
      </top>
      <bottom style="thin">
        <color auto="1"/>
      </bottom>
      <diagonal/>
    </border>
    <border>
      <left style="medium">
        <color auto="1"/>
      </left>
      <right style="thin">
        <color auto="1"/>
      </right>
      <top/>
      <bottom style="medium">
        <color auto="1"/>
      </bottom>
      <diagonal/>
    </border>
    <border>
      <left style="thin">
        <color auto="1"/>
      </left>
      <right style="medium">
        <color auto="1"/>
      </right>
      <top style="thin">
        <color auto="1"/>
      </top>
      <bottom/>
      <diagonal/>
    </border>
  </borders>
  <cellStyleXfs count="1">
    <xf numFmtId="0" fontId="0" fillId="0" borderId="0"/>
  </cellStyleXfs>
  <cellXfs count="206">
    <xf numFmtId="0" fontId="0" fillId="0" borderId="0" xfId="0"/>
    <xf numFmtId="0" fontId="0" fillId="0" borderId="1" xfId="0" applyBorder="1"/>
    <xf numFmtId="0" fontId="0" fillId="0" borderId="9" xfId="0" applyBorder="1"/>
    <xf numFmtId="0" fontId="0" fillId="0" borderId="10" xfId="0" applyBorder="1"/>
    <xf numFmtId="0" fontId="0" fillId="0" borderId="12" xfId="0" applyBorder="1"/>
    <xf numFmtId="0" fontId="0" fillId="0" borderId="14" xfId="0" applyBorder="1"/>
    <xf numFmtId="0" fontId="3" fillId="0" borderId="10" xfId="0" applyFont="1" applyBorder="1" applyAlignment="1">
      <alignment horizontal="right"/>
    </xf>
    <xf numFmtId="0" fontId="3" fillId="0" borderId="12" xfId="0" applyFont="1" applyBorder="1" applyAlignment="1">
      <alignment horizontal="right"/>
    </xf>
    <xf numFmtId="0" fontId="3" fillId="0" borderId="20" xfId="0" applyFont="1" applyBorder="1" applyAlignment="1">
      <alignment horizontal="right"/>
    </xf>
    <xf numFmtId="0" fontId="0" fillId="0" borderId="12" xfId="0" applyBorder="1" applyAlignment="1">
      <alignment horizontal="center" vertical="center"/>
    </xf>
    <xf numFmtId="0" fontId="3" fillId="3" borderId="6" xfId="0" applyFont="1" applyFill="1" applyBorder="1"/>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4" xfId="0" applyFont="1" applyFill="1" applyBorder="1" applyAlignment="1">
      <alignment horizontal="center" vertical="center"/>
    </xf>
    <xf numFmtId="0" fontId="1" fillId="0" borderId="0" xfId="0" applyFont="1"/>
    <xf numFmtId="0" fontId="3" fillId="3" borderId="5" xfId="0" applyFont="1" applyFill="1" applyBorder="1"/>
    <xf numFmtId="0" fontId="2" fillId="2" borderId="34" xfId="0" applyFont="1" applyFill="1" applyBorder="1" applyAlignment="1">
      <alignment horizontal="center" vertical="center"/>
    </xf>
    <xf numFmtId="0" fontId="0" fillId="0" borderId="36" xfId="0" applyBorder="1" applyAlignment="1">
      <alignment horizontal="center" vertical="center"/>
    </xf>
    <xf numFmtId="0" fontId="0" fillId="0" borderId="22" xfId="0" applyBorder="1" applyAlignment="1">
      <alignment horizontal="center" vertical="center"/>
    </xf>
    <xf numFmtId="0" fontId="3" fillId="3" borderId="5" xfId="0" applyFont="1" applyFill="1" applyBorder="1" applyAlignment="1">
      <alignment vertical="center"/>
    </xf>
    <xf numFmtId="0" fontId="3" fillId="3" borderId="5" xfId="0" applyFont="1" applyFill="1" applyBorder="1" applyAlignment="1">
      <alignment horizontal="center" wrapText="1"/>
    </xf>
    <xf numFmtId="0" fontId="1" fillId="0" borderId="0" xfId="0" applyFont="1" applyAlignment="1">
      <alignment horizontal="left" vertical="center"/>
    </xf>
    <xf numFmtId="0" fontId="1" fillId="0" borderId="1" xfId="0" applyFont="1" applyBorder="1" applyAlignment="1">
      <alignment horizontal="left" vertical="center"/>
    </xf>
    <xf numFmtId="0" fontId="3" fillId="3" borderId="6" xfId="0" applyFont="1" applyFill="1" applyBorder="1" applyAlignment="1">
      <alignment vertical="center"/>
    </xf>
    <xf numFmtId="0" fontId="3" fillId="3" borderId="7" xfId="0" applyFont="1" applyFill="1" applyBorder="1" applyAlignment="1">
      <alignment vertical="center"/>
    </xf>
    <xf numFmtId="0" fontId="3" fillId="3" borderId="7" xfId="0" applyFont="1" applyFill="1" applyBorder="1"/>
    <xf numFmtId="0" fontId="0" fillId="0" borderId="0" xfId="0" applyAlignment="1">
      <alignment vertical="center" textRotation="90" wrapText="1"/>
    </xf>
    <xf numFmtId="0" fontId="0" fillId="0" borderId="10" xfId="0" applyBorder="1" applyAlignment="1">
      <alignment horizontal="center" vertical="center"/>
    </xf>
    <xf numFmtId="0" fontId="0" fillId="0" borderId="26" xfId="0" applyBorder="1" applyAlignment="1">
      <alignment horizontal="left" vertical="center"/>
    </xf>
    <xf numFmtId="0" fontId="0" fillId="0" borderId="14" xfId="0" applyBorder="1" applyAlignment="1">
      <alignment horizontal="center" vertical="center"/>
    </xf>
    <xf numFmtId="0" fontId="0" fillId="0" borderId="22" xfId="0" applyBorder="1"/>
    <xf numFmtId="0" fontId="0" fillId="0" borderId="10" xfId="0" applyBorder="1" applyAlignment="1">
      <alignment vertical="center"/>
    </xf>
    <xf numFmtId="0" fontId="0" fillId="0" borderId="12" xfId="0" applyBorder="1" applyAlignment="1">
      <alignment vertical="center"/>
    </xf>
    <xf numFmtId="0" fontId="0" fillId="0" borderId="14" xfId="0" applyBorder="1" applyAlignment="1">
      <alignment vertical="center"/>
    </xf>
    <xf numFmtId="0" fontId="0" fillId="0" borderId="14" xfId="0" applyBorder="1" applyAlignment="1">
      <alignment horizontal="left" vertical="center"/>
    </xf>
    <xf numFmtId="0" fontId="0" fillId="0" borderId="16" xfId="0" applyBorder="1" applyAlignment="1">
      <alignment vertical="center"/>
    </xf>
    <xf numFmtId="0" fontId="7" fillId="0" borderId="12" xfId="0" applyFont="1" applyBorder="1"/>
    <xf numFmtId="0" fontId="0" fillId="0" borderId="42" xfId="0" applyBorder="1"/>
    <xf numFmtId="0" fontId="0" fillId="0" borderId="43" xfId="0" applyBorder="1"/>
    <xf numFmtId="0" fontId="0" fillId="0" borderId="36" xfId="0" applyBorder="1"/>
    <xf numFmtId="0" fontId="0" fillId="0" borderId="45" xfId="0" applyBorder="1"/>
    <xf numFmtId="0" fontId="0" fillId="0" borderId="33" xfId="0" applyBorder="1" applyAlignment="1">
      <alignment vertical="center"/>
    </xf>
    <xf numFmtId="0" fontId="0" fillId="0" borderId="10" xfId="0" applyBorder="1" applyAlignment="1">
      <alignment horizontal="left" vertical="center"/>
    </xf>
    <xf numFmtId="0" fontId="0" fillId="0" borderId="49" xfId="0" applyBorder="1" applyAlignment="1">
      <alignment horizontal="left" vertical="center"/>
    </xf>
    <xf numFmtId="0" fontId="0" fillId="0" borderId="50" xfId="0" applyBorder="1" applyAlignment="1">
      <alignment vertical="center"/>
    </xf>
    <xf numFmtId="0" fontId="0" fillId="0" borderId="39" xfId="0" applyBorder="1" applyAlignment="1">
      <alignment horizontal="left" vertical="center"/>
    </xf>
    <xf numFmtId="0" fontId="0" fillId="0" borderId="12" xfId="0" applyBorder="1" applyAlignment="1">
      <alignment horizontal="left" vertical="center"/>
    </xf>
    <xf numFmtId="0" fontId="0" fillId="0" borderId="36" xfId="0" applyBorder="1" applyAlignment="1">
      <alignment vertical="center"/>
    </xf>
    <xf numFmtId="0" fontId="0" fillId="0" borderId="26" xfId="0" applyBorder="1" applyAlignment="1">
      <alignment horizontal="left" vertical="center"/>
    </xf>
    <xf numFmtId="0" fontId="0" fillId="0" borderId="25" xfId="0" applyBorder="1" applyAlignment="1">
      <alignment horizontal="left" vertical="center"/>
    </xf>
    <xf numFmtId="0" fontId="0" fillId="0" borderId="10" xfId="0" applyBorder="1" applyAlignment="1">
      <alignment horizontal="center" vertical="center"/>
    </xf>
    <xf numFmtId="0" fontId="0" fillId="0" borderId="12" xfId="0" applyBorder="1" applyAlignment="1">
      <alignment horizontal="center" vertical="center"/>
    </xf>
    <xf numFmtId="0" fontId="0" fillId="0" borderId="14" xfId="0" applyBorder="1" applyAlignment="1">
      <alignment horizontal="center" vertical="center"/>
    </xf>
    <xf numFmtId="0" fontId="0" fillId="0" borderId="10" xfId="0" applyBorder="1" applyAlignment="1" applyProtection="1">
      <alignment horizontal="center" vertical="center"/>
      <protection locked="0"/>
    </xf>
    <xf numFmtId="44" fontId="0" fillId="0" borderId="10" xfId="0" applyNumberFormat="1" applyBorder="1" applyAlignment="1" applyProtection="1">
      <alignment horizontal="center" vertical="center"/>
      <protection locked="0"/>
    </xf>
    <xf numFmtId="44" fontId="0" fillId="0" borderId="11" xfId="0" applyNumberFormat="1" applyBorder="1" applyAlignment="1" applyProtection="1">
      <alignment horizontal="center" vertical="center"/>
      <protection locked="0"/>
    </xf>
    <xf numFmtId="0" fontId="0" fillId="0" borderId="12" xfId="0" applyBorder="1" applyAlignment="1" applyProtection="1">
      <alignment horizontal="center" vertical="center"/>
      <protection locked="0"/>
    </xf>
    <xf numFmtId="44" fontId="0" fillId="0" borderId="12" xfId="0" applyNumberFormat="1" applyBorder="1" applyAlignment="1" applyProtection="1">
      <alignment horizontal="center" vertical="center"/>
      <protection locked="0"/>
    </xf>
    <xf numFmtId="44" fontId="0" fillId="0" borderId="13" xfId="0" applyNumberFormat="1" applyBorder="1" applyAlignment="1" applyProtection="1">
      <alignment horizontal="center" vertical="center"/>
      <protection locked="0"/>
    </xf>
    <xf numFmtId="0" fontId="0" fillId="0" borderId="14" xfId="0" applyBorder="1" applyAlignment="1" applyProtection="1">
      <alignment horizontal="center" vertical="center"/>
      <protection locked="0"/>
    </xf>
    <xf numFmtId="44" fontId="0" fillId="0" borderId="14" xfId="0" applyNumberFormat="1" applyBorder="1" applyAlignment="1" applyProtection="1">
      <alignment horizontal="center" vertical="center"/>
      <protection locked="0"/>
    </xf>
    <xf numFmtId="44" fontId="0" fillId="0" borderId="15" xfId="0" applyNumberFormat="1" applyBorder="1" applyAlignment="1" applyProtection="1">
      <alignment horizontal="center" vertical="center"/>
      <protection locked="0"/>
    </xf>
    <xf numFmtId="0" fontId="0" fillId="0" borderId="22" xfId="0" applyBorder="1" applyAlignment="1" applyProtection="1">
      <alignment horizontal="center" vertical="center"/>
      <protection locked="0"/>
    </xf>
    <xf numFmtId="44" fontId="0" fillId="0" borderId="22" xfId="0" applyNumberFormat="1" applyBorder="1" applyAlignment="1" applyProtection="1">
      <alignment horizontal="center" vertical="center"/>
      <protection locked="0"/>
    </xf>
    <xf numFmtId="44" fontId="0" fillId="0" borderId="44" xfId="0" applyNumberFormat="1" applyBorder="1" applyAlignment="1" applyProtection="1">
      <alignment horizontal="center" vertical="center"/>
      <protection locked="0"/>
    </xf>
    <xf numFmtId="0" fontId="7" fillId="0" borderId="10" xfId="0" applyFont="1" applyBorder="1" applyAlignment="1">
      <alignment horizontal="center" vertical="center"/>
    </xf>
    <xf numFmtId="0" fontId="7" fillId="0" borderId="12" xfId="0" applyFont="1" applyBorder="1" applyAlignment="1">
      <alignment horizontal="center" vertical="center"/>
    </xf>
    <xf numFmtId="0" fontId="3" fillId="3" borderId="54" xfId="0" applyFont="1" applyFill="1" applyBorder="1"/>
    <xf numFmtId="0" fontId="3" fillId="3" borderId="55" xfId="0" applyFont="1" applyFill="1" applyBorder="1"/>
    <xf numFmtId="0" fontId="0" fillId="0" borderId="56" xfId="0" applyBorder="1" applyAlignment="1">
      <alignment vertical="center" wrapText="1"/>
    </xf>
    <xf numFmtId="0" fontId="0" fillId="0" borderId="57" xfId="0" applyBorder="1"/>
    <xf numFmtId="0" fontId="7" fillId="0" borderId="57" xfId="0" applyFont="1" applyBorder="1" applyAlignment="1">
      <alignment horizontal="center" vertical="center"/>
    </xf>
    <xf numFmtId="0" fontId="0" fillId="0" borderId="42" xfId="0" applyFill="1" applyBorder="1"/>
    <xf numFmtId="0" fontId="3" fillId="0" borderId="42" xfId="0" applyFont="1" applyFill="1" applyBorder="1"/>
    <xf numFmtId="44" fontId="0" fillId="0" borderId="42" xfId="0" applyNumberFormat="1" applyFill="1" applyBorder="1" applyAlignment="1">
      <alignment horizontal="center" vertical="center"/>
    </xf>
    <xf numFmtId="0" fontId="3" fillId="3" borderId="58" xfId="0" applyFont="1" applyFill="1" applyBorder="1"/>
    <xf numFmtId="0" fontId="7" fillId="0" borderId="10" xfId="0" applyFont="1" applyBorder="1" applyAlignment="1">
      <alignment horizontal="left" vertical="center"/>
    </xf>
    <xf numFmtId="44" fontId="0" fillId="0" borderId="17" xfId="0" applyNumberFormat="1"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27" xfId="0" applyBorder="1" applyAlignment="1" applyProtection="1">
      <alignment horizontal="center" vertical="center"/>
      <protection locked="0"/>
    </xf>
    <xf numFmtId="44" fontId="0" fillId="0" borderId="31" xfId="0" applyNumberFormat="1" applyBorder="1" applyAlignment="1" applyProtection="1">
      <alignment horizontal="center" vertical="center"/>
      <protection locked="0"/>
    </xf>
    <xf numFmtId="44" fontId="0" fillId="0" borderId="16" xfId="0" applyNumberFormat="1" applyBorder="1" applyAlignment="1" applyProtection="1">
      <alignment horizontal="center" vertical="center"/>
      <protection hidden="1"/>
    </xf>
    <xf numFmtId="44" fontId="0" fillId="0" borderId="11" xfId="0" applyNumberFormat="1" applyBorder="1" applyAlignment="1" applyProtection="1">
      <alignment horizontal="center" vertical="center"/>
      <protection hidden="1"/>
    </xf>
    <xf numFmtId="44" fontId="0" fillId="0" borderId="17" xfId="0" applyNumberFormat="1" applyBorder="1" applyAlignment="1" applyProtection="1">
      <alignment horizontal="center" vertical="center"/>
      <protection hidden="1"/>
    </xf>
    <xf numFmtId="44" fontId="0" fillId="0" borderId="13" xfId="0" applyNumberFormat="1" applyBorder="1" applyAlignment="1" applyProtection="1">
      <alignment horizontal="center" vertical="center"/>
      <protection hidden="1"/>
    </xf>
    <xf numFmtId="44" fontId="0" fillId="0" borderId="18" xfId="0" applyNumberFormat="1" applyBorder="1" applyAlignment="1" applyProtection="1">
      <alignment horizontal="center" vertical="center"/>
      <protection hidden="1"/>
    </xf>
    <xf numFmtId="44" fontId="0" fillId="0" borderId="19" xfId="0" applyNumberFormat="1" applyBorder="1" applyAlignment="1" applyProtection="1">
      <alignment horizontal="center" vertical="center"/>
      <protection hidden="1"/>
    </xf>
    <xf numFmtId="44" fontId="0" fillId="0" borderId="57" xfId="0" applyNumberFormat="1" applyBorder="1" applyProtection="1">
      <protection hidden="1"/>
    </xf>
    <xf numFmtId="44" fontId="0" fillId="0" borderId="59" xfId="0" applyNumberFormat="1" applyBorder="1" applyProtection="1">
      <protection hidden="1"/>
    </xf>
    <xf numFmtId="0" fontId="0" fillId="0" borderId="57" xfId="0" applyBorder="1" applyAlignment="1" applyProtection="1">
      <alignment horizontal="center" vertical="center"/>
      <protection locked="0"/>
    </xf>
    <xf numFmtId="44" fontId="0" fillId="0" borderId="25" xfId="0" applyNumberFormat="1" applyBorder="1" applyProtection="1">
      <protection locked="0"/>
    </xf>
    <xf numFmtId="44" fontId="0" fillId="0" borderId="12" xfId="0" applyNumberFormat="1" applyBorder="1" applyProtection="1">
      <protection locked="0"/>
    </xf>
    <xf numFmtId="44" fontId="0" fillId="0" borderId="36" xfId="0" applyNumberFormat="1" applyBorder="1" applyProtection="1">
      <protection locked="0"/>
    </xf>
    <xf numFmtId="44" fontId="0" fillId="0" borderId="10" xfId="0" applyNumberFormat="1" applyBorder="1" applyAlignment="1" applyProtection="1">
      <alignment horizontal="center" vertical="center"/>
      <protection hidden="1"/>
    </xf>
    <xf numFmtId="44" fontId="0" fillId="0" borderId="12" xfId="0" applyNumberFormat="1" applyBorder="1" applyAlignment="1" applyProtection="1">
      <alignment horizontal="center" vertical="center"/>
      <protection hidden="1"/>
    </xf>
    <xf numFmtId="44" fontId="0" fillId="0" borderId="10" xfId="0" applyNumberFormat="1" applyBorder="1" applyProtection="1">
      <protection hidden="1"/>
    </xf>
    <xf numFmtId="44" fontId="0" fillId="0" borderId="38" xfId="0" applyNumberFormat="1" applyBorder="1" applyProtection="1">
      <protection hidden="1"/>
    </xf>
    <xf numFmtId="44" fontId="0" fillId="0" borderId="12" xfId="0" applyNumberFormat="1" applyBorder="1" applyProtection="1">
      <protection hidden="1"/>
    </xf>
    <xf numFmtId="44" fontId="0" fillId="0" borderId="40" xfId="0" applyNumberFormat="1" applyBorder="1" applyProtection="1">
      <protection hidden="1"/>
    </xf>
    <xf numFmtId="44" fontId="0" fillId="0" borderId="36" xfId="0" applyNumberFormat="1" applyBorder="1" applyProtection="1">
      <protection hidden="1"/>
    </xf>
    <xf numFmtId="44" fontId="0" fillId="0" borderId="53" xfId="0" applyNumberFormat="1" applyBorder="1" applyProtection="1">
      <protection hidden="1"/>
    </xf>
    <xf numFmtId="0" fontId="2" fillId="2" borderId="60" xfId="0" applyFont="1" applyFill="1" applyBorder="1" applyAlignment="1">
      <alignment horizontal="center" vertical="center"/>
    </xf>
    <xf numFmtId="0" fontId="2" fillId="2" borderId="61" xfId="0" applyFont="1" applyFill="1" applyBorder="1" applyAlignment="1">
      <alignment horizontal="center" vertical="center"/>
    </xf>
    <xf numFmtId="0" fontId="2" fillId="2" borderId="62" xfId="0" applyFont="1" applyFill="1" applyBorder="1" applyAlignment="1">
      <alignment horizontal="center" vertical="center"/>
    </xf>
    <xf numFmtId="0" fontId="2" fillId="2" borderId="8" xfId="0" applyFont="1" applyFill="1" applyBorder="1" applyAlignment="1">
      <alignment horizontal="center" vertical="center"/>
    </xf>
    <xf numFmtId="0" fontId="0" fillId="0" borderId="63" xfId="0" applyBorder="1" applyAlignment="1">
      <alignment horizontal="left" vertical="center"/>
    </xf>
    <xf numFmtId="0" fontId="0" fillId="0" borderId="25" xfId="0" applyBorder="1" applyAlignment="1">
      <alignment horizontal="center" vertical="center"/>
    </xf>
    <xf numFmtId="44" fontId="0" fillId="0" borderId="25" xfId="0" applyNumberFormat="1" applyBorder="1" applyAlignment="1" applyProtection="1">
      <alignment horizontal="center" vertical="center"/>
      <protection locked="0"/>
    </xf>
    <xf numFmtId="0" fontId="0" fillId="0" borderId="64" xfId="0" applyBorder="1" applyAlignment="1">
      <alignment horizontal="left" vertical="center"/>
    </xf>
    <xf numFmtId="0" fontId="0" fillId="0" borderId="26" xfId="0" applyBorder="1" applyAlignment="1">
      <alignment horizontal="center" vertical="center"/>
    </xf>
    <xf numFmtId="44" fontId="0" fillId="0" borderId="26" xfId="0" applyNumberFormat="1" applyBorder="1" applyAlignment="1" applyProtection="1">
      <alignment horizontal="center" vertical="center"/>
      <protection locked="0"/>
    </xf>
    <xf numFmtId="0" fontId="0" fillId="0" borderId="20" xfId="0" applyBorder="1" applyAlignment="1">
      <alignment horizontal="center" vertical="center"/>
    </xf>
    <xf numFmtId="0" fontId="0" fillId="0" borderId="66" xfId="0" applyBorder="1" applyAlignment="1">
      <alignment horizontal="center" vertical="center"/>
    </xf>
    <xf numFmtId="44" fontId="0" fillId="0" borderId="66" xfId="0" applyNumberFormat="1" applyBorder="1" applyAlignment="1" applyProtection="1">
      <alignment horizontal="center" vertical="center"/>
      <protection locked="0"/>
    </xf>
    <xf numFmtId="0" fontId="3" fillId="0" borderId="67" xfId="0" applyFont="1" applyBorder="1" applyAlignment="1">
      <alignment horizontal="right"/>
    </xf>
    <xf numFmtId="44" fontId="0" fillId="0" borderId="44" xfId="0" applyNumberFormat="1" applyBorder="1" applyAlignment="1" applyProtection="1">
      <alignment horizontal="center" vertical="center"/>
      <protection hidden="1"/>
    </xf>
    <xf numFmtId="0" fontId="3" fillId="0" borderId="48" xfId="0" applyFont="1" applyBorder="1" applyAlignment="1">
      <alignment horizontal="right"/>
    </xf>
    <xf numFmtId="0" fontId="3" fillId="0" borderId="65" xfId="0" applyFont="1" applyBorder="1" applyAlignment="1">
      <alignment horizontal="right"/>
    </xf>
    <xf numFmtId="0" fontId="0" fillId="0" borderId="70" xfId="0" quotePrefix="1" applyBorder="1" applyAlignment="1">
      <alignment wrapText="1"/>
    </xf>
    <xf numFmtId="0" fontId="0" fillId="0" borderId="71" xfId="0" applyBorder="1" applyAlignment="1">
      <alignment horizontal="left" vertical="center"/>
    </xf>
    <xf numFmtId="44" fontId="0" fillId="0" borderId="36" xfId="0" applyNumberFormat="1" applyBorder="1" applyAlignment="1" applyProtection="1">
      <alignment horizontal="center" vertical="center"/>
      <protection locked="0"/>
    </xf>
    <xf numFmtId="44" fontId="0" fillId="0" borderId="36" xfId="0" applyNumberFormat="1" applyBorder="1" applyAlignment="1" applyProtection="1">
      <alignment horizontal="center" vertical="center"/>
      <protection hidden="1"/>
    </xf>
    <xf numFmtId="44" fontId="0" fillId="0" borderId="72" xfId="0" applyNumberFormat="1" applyBorder="1" applyAlignment="1" applyProtection="1">
      <alignment horizontal="center" vertical="center"/>
      <protection hidden="1"/>
    </xf>
    <xf numFmtId="0" fontId="0" fillId="0" borderId="73" xfId="0" applyBorder="1" applyAlignment="1">
      <alignment vertical="center"/>
    </xf>
    <xf numFmtId="44" fontId="0" fillId="0" borderId="22" xfId="0" applyNumberFormat="1" applyBorder="1" applyAlignment="1" applyProtection="1">
      <alignment horizontal="center" vertical="center"/>
      <protection hidden="1"/>
    </xf>
    <xf numFmtId="0" fontId="0" fillId="0" borderId="74" xfId="0" applyBorder="1" applyAlignment="1">
      <alignment horizontal="left" vertical="center"/>
    </xf>
    <xf numFmtId="0" fontId="0" fillId="0" borderId="39" xfId="0" applyBorder="1" applyAlignment="1">
      <alignment horizontal="center" vertical="center"/>
    </xf>
    <xf numFmtId="44" fontId="0" fillId="0" borderId="39" xfId="0" applyNumberFormat="1" applyBorder="1" applyAlignment="1" applyProtection="1">
      <alignment horizontal="center" vertical="center"/>
      <protection locked="0"/>
    </xf>
    <xf numFmtId="0" fontId="0" fillId="0" borderId="0" xfId="0" applyBorder="1" applyAlignment="1">
      <alignment vertical="center"/>
    </xf>
    <xf numFmtId="0" fontId="7" fillId="0" borderId="64" xfId="0" applyFont="1" applyBorder="1" applyAlignment="1">
      <alignment horizontal="left" vertical="center"/>
    </xf>
    <xf numFmtId="44" fontId="0" fillId="0" borderId="14" xfId="0" applyNumberFormat="1" applyBorder="1" applyAlignment="1" applyProtection="1">
      <alignment horizontal="center" vertical="center"/>
      <protection hidden="1"/>
    </xf>
    <xf numFmtId="44" fontId="0" fillId="0" borderId="15" xfId="0" applyNumberFormat="1" applyBorder="1" applyAlignment="1" applyProtection="1">
      <alignment horizontal="center" vertical="center"/>
      <protection hidden="1"/>
    </xf>
    <xf numFmtId="44" fontId="0" fillId="0" borderId="22" xfId="0" applyNumberFormat="1" applyBorder="1" applyProtection="1">
      <protection locked="0"/>
    </xf>
    <xf numFmtId="44" fontId="0" fillId="0" borderId="22" xfId="0" applyNumberFormat="1" applyBorder="1" applyProtection="1">
      <protection hidden="1"/>
    </xf>
    <xf numFmtId="44" fontId="0" fillId="0" borderId="75" xfId="0" applyNumberFormat="1" applyBorder="1" applyProtection="1">
      <protection hidden="1"/>
    </xf>
    <xf numFmtId="44" fontId="0" fillId="0" borderId="14" xfId="0" applyNumberFormat="1" applyBorder="1" applyProtection="1">
      <protection locked="0"/>
    </xf>
    <xf numFmtId="44" fontId="0" fillId="0" borderId="14" xfId="0" applyNumberFormat="1" applyBorder="1" applyProtection="1">
      <protection hidden="1"/>
    </xf>
    <xf numFmtId="44" fontId="0" fillId="0" borderId="76" xfId="0" applyNumberFormat="1" applyBorder="1" applyProtection="1">
      <protection hidden="1"/>
    </xf>
    <xf numFmtId="0" fontId="0" fillId="0" borderId="35" xfId="0" applyBorder="1" applyAlignment="1">
      <alignment horizontal="center" vertical="center"/>
    </xf>
    <xf numFmtId="0" fontId="0" fillId="0" borderId="10" xfId="0" applyBorder="1" applyAlignment="1">
      <alignment horizontal="left" vertical="center"/>
    </xf>
    <xf numFmtId="0" fontId="0" fillId="0" borderId="12" xfId="0" applyBorder="1" applyAlignment="1">
      <alignment horizontal="left" vertical="center"/>
    </xf>
    <xf numFmtId="0" fontId="0" fillId="0" borderId="14" xfId="0" applyBorder="1" applyAlignment="1">
      <alignment horizontal="left" vertical="center"/>
    </xf>
    <xf numFmtId="0" fontId="0" fillId="0" borderId="36" xfId="0" applyBorder="1" applyAlignment="1">
      <alignment horizontal="left" vertical="center"/>
    </xf>
    <xf numFmtId="0" fontId="0" fillId="0" borderId="0" xfId="0"/>
    <xf numFmtId="0" fontId="0" fillId="0" borderId="69" xfId="0" quotePrefix="1" applyBorder="1" applyAlignment="1">
      <alignment vertical="top" wrapText="1"/>
    </xf>
    <xf numFmtId="0" fontId="0" fillId="0" borderId="68" xfId="0" applyBorder="1" applyAlignment="1">
      <alignment vertical="top" wrapText="1"/>
    </xf>
    <xf numFmtId="0" fontId="0" fillId="0" borderId="35" xfId="0" applyBorder="1" applyAlignment="1">
      <alignment vertical="center" wrapText="1"/>
    </xf>
    <xf numFmtId="0" fontId="0" fillId="0" borderId="35" xfId="0" applyBorder="1" applyAlignment="1">
      <alignment horizontal="left" vertical="center"/>
    </xf>
    <xf numFmtId="44" fontId="0" fillId="0" borderId="35" xfId="0" applyNumberFormat="1" applyBorder="1" applyAlignment="1" applyProtection="1">
      <alignment horizontal="center" vertical="center"/>
      <protection locked="0"/>
    </xf>
    <xf numFmtId="44" fontId="0" fillId="0" borderId="35" xfId="0" applyNumberFormat="1" applyBorder="1" applyAlignment="1" applyProtection="1">
      <alignment horizontal="center" vertical="center"/>
      <protection hidden="1"/>
    </xf>
    <xf numFmtId="44" fontId="0" fillId="0" borderId="78" xfId="0" applyNumberFormat="1" applyBorder="1" applyAlignment="1" applyProtection="1">
      <alignment horizontal="center" vertical="center"/>
      <protection hidden="1"/>
    </xf>
    <xf numFmtId="0" fontId="0" fillId="0" borderId="45" xfId="0" applyBorder="1" applyAlignment="1">
      <alignment horizontal="center" vertical="center" textRotation="90" wrapText="1"/>
    </xf>
    <xf numFmtId="0" fontId="0" fillId="0" borderId="42" xfId="0" applyBorder="1" applyAlignment="1">
      <alignment horizontal="center" vertical="center" textRotation="90" wrapText="1"/>
    </xf>
    <xf numFmtId="0" fontId="0" fillId="0" borderId="46" xfId="0" applyBorder="1" applyAlignment="1">
      <alignment horizontal="center" vertical="center" textRotation="90" wrapText="1"/>
    </xf>
    <xf numFmtId="0" fontId="0" fillId="0" borderId="35" xfId="0" applyBorder="1" applyAlignment="1">
      <alignment horizontal="center" vertical="center"/>
    </xf>
    <xf numFmtId="0" fontId="0" fillId="0" borderId="28" xfId="0" applyBorder="1" applyAlignment="1">
      <alignment horizontal="center" vertical="center"/>
    </xf>
    <xf numFmtId="0" fontId="0" fillId="0" borderId="37" xfId="0" applyBorder="1" applyAlignment="1">
      <alignment horizontal="center" vertical="center"/>
    </xf>
    <xf numFmtId="0" fontId="0" fillId="0" borderId="23" xfId="0" applyBorder="1" applyAlignment="1">
      <alignment horizontal="center" vertical="center" textRotation="90" wrapText="1"/>
    </xf>
    <xf numFmtId="0" fontId="0" fillId="0" borderId="21" xfId="0" applyBorder="1" applyAlignment="1">
      <alignment horizontal="center" vertical="center" textRotation="90" wrapText="1"/>
    </xf>
    <xf numFmtId="0" fontId="0" fillId="0" borderId="24" xfId="0" applyBorder="1" applyAlignment="1">
      <alignment horizontal="center" vertical="center" textRotation="90" wrapText="1"/>
    </xf>
    <xf numFmtId="0" fontId="0" fillId="0" borderId="23" xfId="0" applyBorder="1" applyAlignment="1">
      <alignment horizontal="center" vertical="center" textRotation="90"/>
    </xf>
    <xf numFmtId="0" fontId="0" fillId="0" borderId="21" xfId="0" applyBorder="1" applyAlignment="1">
      <alignment horizontal="center" vertical="center" textRotation="90"/>
    </xf>
    <xf numFmtId="0" fontId="0" fillId="0" borderId="24" xfId="0" applyBorder="1" applyAlignment="1">
      <alignment horizontal="center" vertical="center" textRotation="90"/>
    </xf>
    <xf numFmtId="0" fontId="0" fillId="0" borderId="29" xfId="0" applyBorder="1" applyAlignment="1">
      <alignment horizontal="center" vertical="center"/>
    </xf>
    <xf numFmtId="0" fontId="0" fillId="0" borderId="30" xfId="0" applyBorder="1" applyAlignment="1">
      <alignment horizontal="center" vertical="center"/>
    </xf>
    <xf numFmtId="0" fontId="0" fillId="0" borderId="41" xfId="0" applyBorder="1" applyAlignment="1">
      <alignment horizontal="center" vertical="center"/>
    </xf>
    <xf numFmtId="0" fontId="0" fillId="0" borderId="45" xfId="0" applyBorder="1" applyAlignment="1">
      <alignment horizontal="center" vertical="center"/>
    </xf>
    <xf numFmtId="0" fontId="0" fillId="0" borderId="46" xfId="0" applyBorder="1" applyAlignment="1">
      <alignment horizontal="center" vertical="center"/>
    </xf>
    <xf numFmtId="0" fontId="0" fillId="0" borderId="10" xfId="0" applyBorder="1" applyAlignment="1">
      <alignment horizontal="left" vertical="center" wrapText="1"/>
    </xf>
    <xf numFmtId="0" fontId="0" fillId="0" borderId="12" xfId="0" applyBorder="1" applyAlignment="1">
      <alignment horizontal="left" vertical="center" wrapText="1"/>
    </xf>
    <xf numFmtId="0" fontId="0" fillId="0" borderId="14" xfId="0" applyBorder="1" applyAlignment="1">
      <alignment horizontal="left" vertical="center" wrapText="1"/>
    </xf>
    <xf numFmtId="0" fontId="0" fillId="0" borderId="35" xfId="0" applyBorder="1" applyAlignment="1">
      <alignment horizontal="left" vertical="center" wrapText="1"/>
    </xf>
    <xf numFmtId="0" fontId="0" fillId="0" borderId="37" xfId="0" applyBorder="1" applyAlignment="1">
      <alignment horizontal="left" vertical="center" wrapText="1"/>
    </xf>
    <xf numFmtId="0" fontId="0" fillId="0" borderId="27" xfId="0" applyBorder="1" applyAlignment="1">
      <alignment horizontal="left" vertical="center" wrapText="1"/>
    </xf>
    <xf numFmtId="0" fontId="0" fillId="0" borderId="31" xfId="0" applyBorder="1" applyAlignment="1">
      <alignment horizontal="left" vertical="center" wrapText="1"/>
    </xf>
    <xf numFmtId="0" fontId="0" fillId="0" borderId="26" xfId="0" applyBorder="1" applyAlignment="1">
      <alignment horizontal="left" vertical="center"/>
    </xf>
    <xf numFmtId="0" fontId="0" fillId="0" borderId="17" xfId="0" applyBorder="1" applyAlignment="1">
      <alignment horizontal="left" vertical="center"/>
    </xf>
    <xf numFmtId="0" fontId="0" fillId="0" borderId="25" xfId="0" applyBorder="1" applyAlignment="1">
      <alignment horizontal="left" vertical="center"/>
    </xf>
    <xf numFmtId="0" fontId="0" fillId="0" borderId="32" xfId="0" applyBorder="1" applyAlignment="1">
      <alignment horizontal="left" vertical="center"/>
    </xf>
    <xf numFmtId="0" fontId="0" fillId="0" borderId="33" xfId="0" applyBorder="1" applyAlignment="1">
      <alignment horizontal="left" vertical="center"/>
    </xf>
    <xf numFmtId="0" fontId="5" fillId="0" borderId="48" xfId="0" applyFont="1" applyBorder="1" applyAlignment="1">
      <alignment horizontal="center" vertical="center" textRotation="90" wrapText="1"/>
    </xf>
    <xf numFmtId="0" fontId="5" fillId="0" borderId="51" xfId="0" applyFont="1" applyBorder="1" applyAlignment="1">
      <alignment horizontal="center" vertical="center" textRotation="90" wrapText="1"/>
    </xf>
    <xf numFmtId="0" fontId="6" fillId="0" borderId="47" xfId="0" applyFont="1" applyBorder="1" applyAlignment="1">
      <alignment horizontal="center" vertical="center" textRotation="90" wrapText="1"/>
    </xf>
    <xf numFmtId="0" fontId="6" fillId="0" borderId="48" xfId="0" applyFont="1" applyBorder="1" applyAlignment="1">
      <alignment horizontal="center" vertical="center" textRotation="90" wrapText="1"/>
    </xf>
    <xf numFmtId="0" fontId="0" fillId="0" borderId="36" xfId="0" applyBorder="1" applyAlignment="1">
      <alignment horizontal="left" vertical="center" wrapText="1"/>
    </xf>
    <xf numFmtId="0" fontId="0" fillId="0" borderId="22" xfId="0" applyBorder="1" applyAlignment="1">
      <alignment vertical="center" wrapText="1"/>
    </xf>
    <xf numFmtId="0" fontId="0" fillId="0" borderId="12" xfId="0" applyBorder="1" applyAlignment="1">
      <alignment vertical="center" wrapText="1"/>
    </xf>
    <xf numFmtId="0" fontId="0" fillId="0" borderId="36" xfId="0" applyBorder="1" applyAlignment="1">
      <alignment vertical="center" wrapText="1"/>
    </xf>
    <xf numFmtId="0" fontId="0" fillId="0" borderId="16" xfId="0" applyBorder="1" applyAlignment="1">
      <alignment horizontal="left" vertical="center"/>
    </xf>
    <xf numFmtId="0" fontId="0" fillId="0" borderId="49" xfId="0" applyBorder="1" applyAlignment="1">
      <alignment horizontal="left" vertical="center"/>
    </xf>
    <xf numFmtId="0" fontId="0" fillId="0" borderId="52" xfId="0" applyBorder="1" applyAlignment="1">
      <alignment horizontal="left" vertical="center"/>
    </xf>
    <xf numFmtId="0" fontId="0" fillId="0" borderId="27" xfId="0" applyBorder="1" applyAlignment="1">
      <alignment horizontal="left" vertical="center"/>
    </xf>
    <xf numFmtId="0" fontId="0" fillId="0" borderId="31" xfId="0" applyBorder="1" applyAlignment="1">
      <alignment horizontal="left" vertical="center"/>
    </xf>
    <xf numFmtId="0" fontId="0" fillId="0" borderId="22" xfId="0" applyBorder="1" applyAlignment="1">
      <alignment horizontal="left" vertical="center" wrapText="1"/>
    </xf>
    <xf numFmtId="0" fontId="0" fillId="0" borderId="10" xfId="0" applyBorder="1" applyAlignment="1">
      <alignment horizontal="left" vertical="center"/>
    </xf>
    <xf numFmtId="0" fontId="0" fillId="0" borderId="12" xfId="0" applyBorder="1" applyAlignment="1">
      <alignment horizontal="left" vertical="center"/>
    </xf>
    <xf numFmtId="0" fontId="0" fillId="0" borderId="14" xfId="0" applyBorder="1" applyAlignment="1">
      <alignment horizontal="left" vertical="center"/>
    </xf>
    <xf numFmtId="0" fontId="0" fillId="0" borderId="36" xfId="0" applyBorder="1" applyAlignment="1">
      <alignment horizontal="left" vertical="center"/>
    </xf>
    <xf numFmtId="0" fontId="1" fillId="0" borderId="0" xfId="0" applyFont="1"/>
    <xf numFmtId="0" fontId="0" fillId="0" borderId="0" xfId="0"/>
    <xf numFmtId="0" fontId="7" fillId="0" borderId="51" xfId="0" applyFont="1" applyBorder="1" applyAlignment="1">
      <alignment horizontal="left" vertical="center"/>
    </xf>
    <xf numFmtId="0" fontId="7" fillId="0" borderId="21" xfId="0" applyFont="1" applyBorder="1" applyAlignment="1">
      <alignment horizontal="left" vertical="center"/>
    </xf>
    <xf numFmtId="0" fontId="7" fillId="0" borderId="77" xfId="0" applyFont="1" applyBorder="1" applyAlignment="1">
      <alignment horizontal="left"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77"/>
  <sheetViews>
    <sheetView topLeftCell="D67" zoomScale="85" zoomScaleNormal="85" zoomScalePageLayoutView="85" workbookViewId="0">
      <selection activeCell="G76" sqref="G76"/>
    </sheetView>
  </sheetViews>
  <sheetFormatPr baseColWidth="10" defaultColWidth="9.140625" defaultRowHeight="15" x14ac:dyDescent="0.25"/>
  <cols>
    <col min="2" max="2" width="9.5703125" customWidth="1"/>
    <col min="3" max="3" width="11" customWidth="1"/>
    <col min="4" max="4" width="89.140625" customWidth="1"/>
    <col min="5" max="6" width="26.28515625" customWidth="1"/>
    <col min="7" max="8" width="20.85546875" customWidth="1"/>
  </cols>
  <sheetData>
    <row r="1" spans="1:8" ht="19.5" customHeight="1" thickBot="1" x14ac:dyDescent="0.3">
      <c r="B1" s="24" t="s">
        <v>0</v>
      </c>
      <c r="C1" s="25"/>
      <c r="D1" s="25"/>
      <c r="E1" s="25"/>
      <c r="F1" s="25"/>
      <c r="G1" s="25"/>
      <c r="H1" s="25"/>
    </row>
    <row r="2" spans="1:8" ht="30" customHeight="1" x14ac:dyDescent="0.25">
      <c r="A2" s="11" t="s">
        <v>1</v>
      </c>
      <c r="B2" s="11" t="s">
        <v>2</v>
      </c>
      <c r="C2" s="12" t="s">
        <v>3</v>
      </c>
      <c r="D2" s="12" t="s">
        <v>4</v>
      </c>
      <c r="E2" s="13" t="s">
        <v>5</v>
      </c>
      <c r="F2" s="13" t="s">
        <v>6</v>
      </c>
      <c r="G2" s="14" t="s">
        <v>7</v>
      </c>
      <c r="H2" s="15" t="s">
        <v>8</v>
      </c>
    </row>
    <row r="3" spans="1:8" x14ac:dyDescent="0.25">
      <c r="A3" s="10" t="s">
        <v>9</v>
      </c>
      <c r="B3" s="10"/>
      <c r="C3" s="10"/>
      <c r="D3" s="10"/>
      <c r="E3" s="18"/>
      <c r="F3" s="18"/>
      <c r="G3" s="18"/>
      <c r="H3" s="28"/>
    </row>
    <row r="4" spans="1:8" ht="15" customHeight="1" x14ac:dyDescent="0.25">
      <c r="A4" s="163" t="s">
        <v>10</v>
      </c>
      <c r="B4" s="157" t="s">
        <v>11</v>
      </c>
      <c r="C4" s="3" t="s">
        <v>12</v>
      </c>
      <c r="D4" s="3" t="s">
        <v>13</v>
      </c>
      <c r="E4" s="56"/>
      <c r="F4" s="56"/>
      <c r="G4" s="57"/>
      <c r="H4" s="58"/>
    </row>
    <row r="5" spans="1:8" x14ac:dyDescent="0.25">
      <c r="A5" s="164"/>
      <c r="B5" s="158"/>
      <c r="C5" s="4" t="s">
        <v>14</v>
      </c>
      <c r="D5" s="4" t="s">
        <v>15</v>
      </c>
      <c r="E5" s="59"/>
      <c r="F5" s="59"/>
      <c r="G5" s="60"/>
      <c r="H5" s="61"/>
    </row>
    <row r="6" spans="1:8" x14ac:dyDescent="0.25">
      <c r="A6" s="164"/>
      <c r="B6" s="158"/>
      <c r="C6" s="4" t="s">
        <v>16</v>
      </c>
      <c r="D6" s="4" t="s">
        <v>17</v>
      </c>
      <c r="E6" s="59"/>
      <c r="F6" s="59"/>
      <c r="G6" s="60"/>
      <c r="H6" s="61"/>
    </row>
    <row r="7" spans="1:8" x14ac:dyDescent="0.25">
      <c r="A7" s="164"/>
      <c r="B7" s="158"/>
      <c r="C7" s="4" t="s">
        <v>18</v>
      </c>
      <c r="D7" s="4" t="s">
        <v>19</v>
      </c>
      <c r="E7" s="59"/>
      <c r="F7" s="59"/>
      <c r="G7" s="60"/>
      <c r="H7" s="61"/>
    </row>
    <row r="8" spans="1:8" x14ac:dyDescent="0.25">
      <c r="A8" s="164"/>
      <c r="B8" s="158"/>
      <c r="C8" s="4" t="s">
        <v>20</v>
      </c>
      <c r="D8" s="4" t="s">
        <v>21</v>
      </c>
      <c r="E8" s="59"/>
      <c r="F8" s="59"/>
      <c r="G8" s="60"/>
      <c r="H8" s="61"/>
    </row>
    <row r="9" spans="1:8" x14ac:dyDescent="0.25">
      <c r="A9" s="164"/>
      <c r="B9" s="158"/>
      <c r="C9" s="4" t="s">
        <v>22</v>
      </c>
      <c r="D9" s="4" t="s">
        <v>23</v>
      </c>
      <c r="E9" s="59"/>
      <c r="F9" s="59"/>
      <c r="G9" s="60"/>
      <c r="H9" s="61"/>
    </row>
    <row r="10" spans="1:8" x14ac:dyDescent="0.25">
      <c r="A10" s="164"/>
      <c r="B10" s="158"/>
      <c r="C10" s="4" t="s">
        <v>24</v>
      </c>
      <c r="D10" s="4" t="s">
        <v>25</v>
      </c>
      <c r="E10" s="59"/>
      <c r="F10" s="59"/>
      <c r="G10" s="60"/>
      <c r="H10" s="61"/>
    </row>
    <row r="11" spans="1:8" x14ac:dyDescent="0.25">
      <c r="A11" s="164"/>
      <c r="B11" s="158"/>
      <c r="C11" s="4" t="s">
        <v>26</v>
      </c>
      <c r="D11" s="4" t="s">
        <v>27</v>
      </c>
      <c r="E11" s="59"/>
      <c r="F11" s="59"/>
      <c r="G11" s="60"/>
      <c r="H11" s="61"/>
    </row>
    <row r="12" spans="1:8" x14ac:dyDescent="0.25">
      <c r="A12" s="164"/>
      <c r="B12" s="158"/>
      <c r="C12" s="4" t="s">
        <v>28</v>
      </c>
      <c r="D12" s="4" t="s">
        <v>29</v>
      </c>
      <c r="E12" s="59"/>
      <c r="F12" s="59"/>
      <c r="G12" s="60"/>
      <c r="H12" s="61"/>
    </row>
    <row r="13" spans="1:8" x14ac:dyDescent="0.25">
      <c r="A13" s="164"/>
      <c r="B13" s="158"/>
      <c r="C13" s="4" t="s">
        <v>30</v>
      </c>
      <c r="D13" s="4" t="s">
        <v>31</v>
      </c>
      <c r="E13" s="59"/>
      <c r="F13" s="59"/>
      <c r="G13" s="60"/>
      <c r="H13" s="61"/>
    </row>
    <row r="14" spans="1:8" x14ac:dyDescent="0.25">
      <c r="A14" s="164"/>
      <c r="B14" s="158"/>
      <c r="C14" s="4" t="s">
        <v>32</v>
      </c>
      <c r="D14" s="4" t="s">
        <v>33</v>
      </c>
      <c r="E14" s="59"/>
      <c r="F14" s="59"/>
      <c r="G14" s="60"/>
      <c r="H14" s="61"/>
    </row>
    <row r="15" spans="1:8" x14ac:dyDescent="0.25">
      <c r="A15" s="164"/>
      <c r="B15" s="158"/>
      <c r="C15" s="4" t="s">
        <v>34</v>
      </c>
      <c r="D15" s="4" t="s">
        <v>35</v>
      </c>
      <c r="E15" s="59"/>
      <c r="F15" s="59"/>
      <c r="G15" s="60"/>
      <c r="H15" s="61"/>
    </row>
    <row r="16" spans="1:8" x14ac:dyDescent="0.25">
      <c r="A16" s="164"/>
      <c r="B16" s="158"/>
      <c r="C16" s="4" t="s">
        <v>36</v>
      </c>
      <c r="D16" s="4" t="s">
        <v>37</v>
      </c>
      <c r="E16" s="59"/>
      <c r="F16" s="59"/>
      <c r="G16" s="60"/>
      <c r="H16" s="61"/>
    </row>
    <row r="17" spans="1:8" x14ac:dyDescent="0.25">
      <c r="A17" s="164"/>
      <c r="B17" s="158"/>
      <c r="C17" s="4" t="s">
        <v>38</v>
      </c>
      <c r="D17" s="4" t="s">
        <v>39</v>
      </c>
      <c r="E17" s="59"/>
      <c r="F17" s="59"/>
      <c r="G17" s="60"/>
      <c r="H17" s="61"/>
    </row>
    <row r="18" spans="1:8" x14ac:dyDescent="0.25">
      <c r="A18" s="164"/>
      <c r="B18" s="158"/>
      <c r="C18" s="4" t="s">
        <v>40</v>
      </c>
      <c r="D18" s="4" t="s">
        <v>41</v>
      </c>
      <c r="E18" s="59"/>
      <c r="F18" s="59"/>
      <c r="G18" s="60"/>
      <c r="H18" s="61"/>
    </row>
    <row r="19" spans="1:8" x14ac:dyDescent="0.25">
      <c r="A19" s="164"/>
      <c r="B19" s="158"/>
      <c r="C19" s="4" t="s">
        <v>42</v>
      </c>
      <c r="D19" s="4" t="s">
        <v>43</v>
      </c>
      <c r="E19" s="59"/>
      <c r="F19" s="59"/>
      <c r="G19" s="60"/>
      <c r="H19" s="61"/>
    </row>
    <row r="20" spans="1:8" x14ac:dyDescent="0.25">
      <c r="A20" s="164"/>
      <c r="B20" s="158"/>
      <c r="C20" s="4" t="s">
        <v>44</v>
      </c>
      <c r="D20" s="4" t="s">
        <v>45</v>
      </c>
      <c r="E20" s="59"/>
      <c r="F20" s="59"/>
      <c r="G20" s="60"/>
      <c r="H20" s="61"/>
    </row>
    <row r="21" spans="1:8" x14ac:dyDescent="0.25">
      <c r="A21" s="164"/>
      <c r="B21" s="158"/>
      <c r="C21" s="4" t="s">
        <v>46</v>
      </c>
      <c r="D21" s="4" t="s">
        <v>47</v>
      </c>
      <c r="E21" s="59"/>
      <c r="F21" s="59"/>
      <c r="G21" s="60"/>
      <c r="H21" s="61"/>
    </row>
    <row r="22" spans="1:8" x14ac:dyDescent="0.25">
      <c r="A22" s="164"/>
      <c r="B22" s="158"/>
      <c r="C22" s="4" t="s">
        <v>48</v>
      </c>
      <c r="D22" s="4" t="s">
        <v>49</v>
      </c>
      <c r="E22" s="59"/>
      <c r="F22" s="59"/>
      <c r="G22" s="60"/>
      <c r="H22" s="61"/>
    </row>
    <row r="23" spans="1:8" x14ac:dyDescent="0.25">
      <c r="A23" s="164"/>
      <c r="B23" s="158"/>
      <c r="C23" s="4" t="s">
        <v>50</v>
      </c>
      <c r="D23" s="4" t="s">
        <v>51</v>
      </c>
      <c r="E23" s="59"/>
      <c r="F23" s="59"/>
      <c r="G23" s="60"/>
      <c r="H23" s="61"/>
    </row>
    <row r="24" spans="1:8" x14ac:dyDescent="0.25">
      <c r="A24" s="164"/>
      <c r="B24" s="158"/>
      <c r="C24" s="4" t="s">
        <v>52</v>
      </c>
      <c r="D24" s="4" t="s">
        <v>53</v>
      </c>
      <c r="E24" s="59"/>
      <c r="F24" s="59"/>
      <c r="G24" s="60"/>
      <c r="H24" s="61"/>
    </row>
    <row r="25" spans="1:8" x14ac:dyDescent="0.25">
      <c r="A25" s="164"/>
      <c r="B25" s="158"/>
      <c r="C25" s="4" t="s">
        <v>54</v>
      </c>
      <c r="D25" s="4" t="s">
        <v>55</v>
      </c>
      <c r="E25" s="59"/>
      <c r="F25" s="59"/>
      <c r="G25" s="60"/>
      <c r="H25" s="61"/>
    </row>
    <row r="26" spans="1:8" x14ac:dyDescent="0.25">
      <c r="A26" s="164"/>
      <c r="B26" s="158"/>
      <c r="C26" s="4" t="s">
        <v>56</v>
      </c>
      <c r="D26" s="4" t="s">
        <v>57</v>
      </c>
      <c r="E26" s="59"/>
      <c r="F26" s="59"/>
      <c r="G26" s="60"/>
      <c r="H26" s="61"/>
    </row>
    <row r="27" spans="1:8" x14ac:dyDescent="0.25">
      <c r="A27" s="164"/>
      <c r="B27" s="158"/>
      <c r="C27" s="4" t="s">
        <v>58</v>
      </c>
      <c r="D27" s="4" t="s">
        <v>59</v>
      </c>
      <c r="E27" s="59"/>
      <c r="F27" s="59"/>
      <c r="G27" s="60"/>
      <c r="H27" s="61"/>
    </row>
    <row r="28" spans="1:8" x14ac:dyDescent="0.25">
      <c r="A28" s="165"/>
      <c r="B28" s="158"/>
      <c r="C28" s="5" t="s">
        <v>60</v>
      </c>
      <c r="D28" s="5" t="s">
        <v>61</v>
      </c>
      <c r="E28" s="62"/>
      <c r="F28" s="62"/>
      <c r="G28" s="63"/>
      <c r="H28" s="64"/>
    </row>
    <row r="29" spans="1:8" ht="15" customHeight="1" x14ac:dyDescent="0.25">
      <c r="A29" s="160" t="s">
        <v>62</v>
      </c>
      <c r="B29" s="157" t="s">
        <v>63</v>
      </c>
      <c r="C29" s="3" t="s">
        <v>64</v>
      </c>
      <c r="D29" s="3" t="s">
        <v>65</v>
      </c>
      <c r="E29" s="56"/>
      <c r="F29" s="56"/>
      <c r="G29" s="57"/>
      <c r="H29" s="58"/>
    </row>
    <row r="30" spans="1:8" x14ac:dyDescent="0.25">
      <c r="A30" s="161"/>
      <c r="B30" s="158"/>
      <c r="C30" s="4" t="s">
        <v>66</v>
      </c>
      <c r="D30" s="4" t="s">
        <v>67</v>
      </c>
      <c r="E30" s="59"/>
      <c r="F30" s="59"/>
      <c r="G30" s="60"/>
      <c r="H30" s="61"/>
    </row>
    <row r="31" spans="1:8" x14ac:dyDescent="0.25">
      <c r="A31" s="161"/>
      <c r="B31" s="158"/>
      <c r="C31" s="4" t="s">
        <v>68</v>
      </c>
      <c r="D31" s="4" t="s">
        <v>69</v>
      </c>
      <c r="E31" s="59"/>
      <c r="F31" s="59"/>
      <c r="G31" s="60"/>
      <c r="H31" s="61"/>
    </row>
    <row r="32" spans="1:8" x14ac:dyDescent="0.25">
      <c r="A32" s="161"/>
      <c r="B32" s="158"/>
      <c r="C32" s="4" t="s">
        <v>70</v>
      </c>
      <c r="D32" s="4" t="s">
        <v>71</v>
      </c>
      <c r="E32" s="59"/>
      <c r="F32" s="59"/>
      <c r="G32" s="60"/>
      <c r="H32" s="61"/>
    </row>
    <row r="33" spans="1:8" x14ac:dyDescent="0.25">
      <c r="A33" s="161"/>
      <c r="B33" s="158"/>
      <c r="C33" s="4" t="s">
        <v>72</v>
      </c>
      <c r="D33" s="4" t="s">
        <v>73</v>
      </c>
      <c r="E33" s="59"/>
      <c r="F33" s="59"/>
      <c r="G33" s="60"/>
      <c r="H33" s="61"/>
    </row>
    <row r="34" spans="1:8" x14ac:dyDescent="0.25">
      <c r="A34" s="161"/>
      <c r="B34" s="158"/>
      <c r="C34" s="4" t="s">
        <v>74</v>
      </c>
      <c r="D34" s="4" t="s">
        <v>75</v>
      </c>
      <c r="E34" s="59"/>
      <c r="F34" s="59"/>
      <c r="G34" s="60"/>
      <c r="H34" s="61"/>
    </row>
    <row r="35" spans="1:8" x14ac:dyDescent="0.25">
      <c r="A35" s="161"/>
      <c r="B35" s="158"/>
      <c r="C35" s="4" t="s">
        <v>76</v>
      </c>
      <c r="D35" s="4" t="s">
        <v>77</v>
      </c>
      <c r="E35" s="59"/>
      <c r="F35" s="59"/>
      <c r="G35" s="60"/>
      <c r="H35" s="61"/>
    </row>
    <row r="36" spans="1:8" x14ac:dyDescent="0.25">
      <c r="A36" s="162"/>
      <c r="B36" s="159"/>
      <c r="C36" s="5" t="s">
        <v>78</v>
      </c>
      <c r="D36" s="5" t="s">
        <v>61</v>
      </c>
      <c r="E36" s="62"/>
      <c r="F36" s="62"/>
      <c r="G36" s="63"/>
      <c r="H36" s="64"/>
    </row>
    <row r="37" spans="1:8" x14ac:dyDescent="0.25">
      <c r="A37" s="169" t="s">
        <v>79</v>
      </c>
      <c r="B37" s="166"/>
      <c r="C37" s="33" t="s">
        <v>80</v>
      </c>
      <c r="D37" s="33" t="s">
        <v>81</v>
      </c>
      <c r="E37" s="65"/>
      <c r="F37" s="65"/>
      <c r="G37" s="66"/>
      <c r="H37" s="67"/>
    </row>
    <row r="38" spans="1:8" x14ac:dyDescent="0.25">
      <c r="A38" s="170"/>
      <c r="B38" s="168"/>
      <c r="C38" s="4" t="s">
        <v>82</v>
      </c>
      <c r="D38" s="39" t="s">
        <v>83</v>
      </c>
      <c r="E38" s="59"/>
      <c r="F38" s="59"/>
      <c r="G38" s="60"/>
      <c r="H38" s="61"/>
    </row>
    <row r="39" spans="1:8" x14ac:dyDescent="0.25">
      <c r="A39" s="10" t="s">
        <v>84</v>
      </c>
      <c r="B39" s="10"/>
      <c r="C39" s="10"/>
      <c r="D39" s="10"/>
      <c r="E39" s="18"/>
      <c r="F39" s="18"/>
      <c r="G39" s="18"/>
      <c r="H39" s="28"/>
    </row>
    <row r="40" spans="1:8" x14ac:dyDescent="0.25">
      <c r="A40" s="169" t="s">
        <v>85</v>
      </c>
      <c r="B40" s="166"/>
      <c r="C40" s="3" t="s">
        <v>86</v>
      </c>
      <c r="D40" s="79" t="s">
        <v>87</v>
      </c>
      <c r="E40" s="56"/>
      <c r="F40" s="56"/>
      <c r="G40" s="57"/>
      <c r="H40" s="58"/>
    </row>
    <row r="41" spans="1:8" x14ac:dyDescent="0.25">
      <c r="A41" s="10" t="s">
        <v>89</v>
      </c>
      <c r="B41" s="10"/>
      <c r="C41" s="10"/>
      <c r="D41" s="18"/>
      <c r="E41" s="18"/>
      <c r="F41" s="18"/>
      <c r="G41" s="18"/>
      <c r="H41" s="28"/>
    </row>
    <row r="42" spans="1:8" x14ac:dyDescent="0.25">
      <c r="A42" s="160" t="s">
        <v>10</v>
      </c>
      <c r="B42" s="166" t="s">
        <v>90</v>
      </c>
      <c r="C42" s="3" t="s">
        <v>91</v>
      </c>
      <c r="D42" s="3" t="s">
        <v>13</v>
      </c>
      <c r="E42" s="56"/>
      <c r="F42" s="56"/>
      <c r="G42" s="57"/>
      <c r="H42" s="58"/>
    </row>
    <row r="43" spans="1:8" x14ac:dyDescent="0.25">
      <c r="A43" s="161"/>
      <c r="B43" s="167"/>
      <c r="C43" s="4" t="s">
        <v>92</v>
      </c>
      <c r="D43" s="4" t="s">
        <v>15</v>
      </c>
      <c r="E43" s="59"/>
      <c r="F43" s="59"/>
      <c r="G43" s="60"/>
      <c r="H43" s="61"/>
    </row>
    <row r="44" spans="1:8" x14ac:dyDescent="0.25">
      <c r="A44" s="161"/>
      <c r="B44" s="167"/>
      <c r="C44" s="4" t="s">
        <v>93</v>
      </c>
      <c r="D44" s="4" t="s">
        <v>17</v>
      </c>
      <c r="E44" s="59"/>
      <c r="F44" s="59"/>
      <c r="G44" s="60"/>
      <c r="H44" s="61"/>
    </row>
    <row r="45" spans="1:8" x14ac:dyDescent="0.25">
      <c r="A45" s="161"/>
      <c r="B45" s="167"/>
      <c r="C45" s="4" t="s">
        <v>94</v>
      </c>
      <c r="D45" s="4" t="s">
        <v>19</v>
      </c>
      <c r="E45" s="59"/>
      <c r="F45" s="59"/>
      <c r="G45" s="60"/>
      <c r="H45" s="61"/>
    </row>
    <row r="46" spans="1:8" x14ac:dyDescent="0.25">
      <c r="A46" s="161"/>
      <c r="B46" s="167"/>
      <c r="C46" s="4" t="s">
        <v>95</v>
      </c>
      <c r="D46" s="4" t="s">
        <v>21</v>
      </c>
      <c r="E46" s="59"/>
      <c r="F46" s="59"/>
      <c r="G46" s="60"/>
      <c r="H46" s="61"/>
    </row>
    <row r="47" spans="1:8" x14ac:dyDescent="0.25">
      <c r="A47" s="161"/>
      <c r="B47" s="167"/>
      <c r="C47" s="4" t="s">
        <v>96</v>
      </c>
      <c r="D47" s="4" t="s">
        <v>23</v>
      </c>
      <c r="E47" s="59"/>
      <c r="F47" s="59"/>
      <c r="G47" s="60"/>
      <c r="H47" s="61"/>
    </row>
    <row r="48" spans="1:8" x14ac:dyDescent="0.25">
      <c r="A48" s="161"/>
      <c r="B48" s="167"/>
      <c r="C48" s="4" t="s">
        <v>97</v>
      </c>
      <c r="D48" s="4" t="s">
        <v>25</v>
      </c>
      <c r="E48" s="59"/>
      <c r="F48" s="59"/>
      <c r="G48" s="60"/>
      <c r="H48" s="61"/>
    </row>
    <row r="49" spans="1:8" x14ac:dyDescent="0.25">
      <c r="A49" s="161"/>
      <c r="B49" s="167"/>
      <c r="C49" s="4" t="s">
        <v>98</v>
      </c>
      <c r="D49" s="4" t="s">
        <v>27</v>
      </c>
      <c r="E49" s="59"/>
      <c r="F49" s="59"/>
      <c r="G49" s="60"/>
      <c r="H49" s="61"/>
    </row>
    <row r="50" spans="1:8" x14ac:dyDescent="0.25">
      <c r="A50" s="161"/>
      <c r="B50" s="167"/>
      <c r="C50" s="4" t="s">
        <v>99</v>
      </c>
      <c r="D50" s="4" t="s">
        <v>29</v>
      </c>
      <c r="E50" s="59"/>
      <c r="F50" s="59"/>
      <c r="G50" s="60"/>
      <c r="H50" s="61"/>
    </row>
    <row r="51" spans="1:8" x14ac:dyDescent="0.25">
      <c r="A51" s="161"/>
      <c r="B51" s="167"/>
      <c r="C51" s="4" t="s">
        <v>100</v>
      </c>
      <c r="D51" s="4" t="s">
        <v>31</v>
      </c>
      <c r="E51" s="59"/>
      <c r="F51" s="59"/>
      <c r="G51" s="60"/>
      <c r="H51" s="61"/>
    </row>
    <row r="52" spans="1:8" x14ac:dyDescent="0.25">
      <c r="A52" s="161"/>
      <c r="B52" s="167"/>
      <c r="C52" s="4" t="s">
        <v>101</v>
      </c>
      <c r="D52" s="4" t="s">
        <v>33</v>
      </c>
      <c r="E52" s="59"/>
      <c r="F52" s="59"/>
      <c r="G52" s="60"/>
      <c r="H52" s="61"/>
    </row>
    <row r="53" spans="1:8" x14ac:dyDescent="0.25">
      <c r="A53" s="161"/>
      <c r="B53" s="167"/>
      <c r="C53" s="4" t="s">
        <v>102</v>
      </c>
      <c r="D53" s="4" t="s">
        <v>35</v>
      </c>
      <c r="E53" s="59"/>
      <c r="F53" s="59"/>
      <c r="G53" s="60"/>
      <c r="H53" s="61"/>
    </row>
    <row r="54" spans="1:8" x14ac:dyDescent="0.25">
      <c r="A54" s="161"/>
      <c r="B54" s="167"/>
      <c r="C54" s="4" t="s">
        <v>103</v>
      </c>
      <c r="D54" s="4" t="s">
        <v>37</v>
      </c>
      <c r="E54" s="59"/>
      <c r="F54" s="59"/>
      <c r="G54" s="60"/>
      <c r="H54" s="61"/>
    </row>
    <row r="55" spans="1:8" x14ac:dyDescent="0.25">
      <c r="A55" s="161"/>
      <c r="B55" s="167"/>
      <c r="C55" s="4" t="s">
        <v>104</v>
      </c>
      <c r="D55" s="4" t="s">
        <v>39</v>
      </c>
      <c r="E55" s="59"/>
      <c r="F55" s="59"/>
      <c r="G55" s="60"/>
      <c r="H55" s="61"/>
    </row>
    <row r="56" spans="1:8" x14ac:dyDescent="0.25">
      <c r="A56" s="161"/>
      <c r="B56" s="167"/>
      <c r="C56" s="4" t="s">
        <v>105</v>
      </c>
      <c r="D56" s="4" t="s">
        <v>41</v>
      </c>
      <c r="E56" s="59"/>
      <c r="F56" s="59"/>
      <c r="G56" s="60"/>
      <c r="H56" s="61"/>
    </row>
    <row r="57" spans="1:8" x14ac:dyDescent="0.25">
      <c r="A57" s="161"/>
      <c r="B57" s="167"/>
      <c r="C57" s="4" t="s">
        <v>106</v>
      </c>
      <c r="D57" s="4" t="s">
        <v>43</v>
      </c>
      <c r="E57" s="59"/>
      <c r="F57" s="59"/>
      <c r="G57" s="60"/>
      <c r="H57" s="61"/>
    </row>
    <row r="58" spans="1:8" x14ac:dyDescent="0.25">
      <c r="A58" s="161"/>
      <c r="B58" s="167"/>
      <c r="C58" s="4" t="s">
        <v>107</v>
      </c>
      <c r="D58" s="4" t="s">
        <v>45</v>
      </c>
      <c r="E58" s="59"/>
      <c r="F58" s="59"/>
      <c r="G58" s="60"/>
      <c r="H58" s="61"/>
    </row>
    <row r="59" spans="1:8" x14ac:dyDescent="0.25">
      <c r="A59" s="161"/>
      <c r="B59" s="167"/>
      <c r="C59" s="4" t="s">
        <v>108</v>
      </c>
      <c r="D59" s="4" t="s">
        <v>47</v>
      </c>
      <c r="E59" s="59"/>
      <c r="F59" s="59"/>
      <c r="G59" s="60"/>
      <c r="H59" s="61"/>
    </row>
    <row r="60" spans="1:8" x14ac:dyDescent="0.25">
      <c r="A60" s="161"/>
      <c r="B60" s="167"/>
      <c r="C60" s="4" t="s">
        <v>109</v>
      </c>
      <c r="D60" s="4" t="s">
        <v>49</v>
      </c>
      <c r="E60" s="59"/>
      <c r="F60" s="59"/>
      <c r="G60" s="60"/>
      <c r="H60" s="61"/>
    </row>
    <row r="61" spans="1:8" x14ac:dyDescent="0.25">
      <c r="A61" s="161"/>
      <c r="B61" s="167"/>
      <c r="C61" s="4" t="s">
        <v>110</v>
      </c>
      <c r="D61" s="4" t="s">
        <v>51</v>
      </c>
      <c r="E61" s="59"/>
      <c r="F61" s="59"/>
      <c r="G61" s="60"/>
      <c r="H61" s="61"/>
    </row>
    <row r="62" spans="1:8" x14ac:dyDescent="0.25">
      <c r="A62" s="161"/>
      <c r="B62" s="167"/>
      <c r="C62" s="4" t="s">
        <v>111</v>
      </c>
      <c r="D62" s="4" t="s">
        <v>53</v>
      </c>
      <c r="E62" s="59"/>
      <c r="F62" s="59"/>
      <c r="G62" s="60"/>
      <c r="H62" s="61"/>
    </row>
    <row r="63" spans="1:8" x14ac:dyDescent="0.25">
      <c r="A63" s="161"/>
      <c r="B63" s="167"/>
      <c r="C63" s="4" t="s">
        <v>112</v>
      </c>
      <c r="D63" s="4" t="s">
        <v>55</v>
      </c>
      <c r="E63" s="59"/>
      <c r="F63" s="59"/>
      <c r="G63" s="60"/>
      <c r="H63" s="61"/>
    </row>
    <row r="64" spans="1:8" x14ac:dyDescent="0.25">
      <c r="A64" s="161"/>
      <c r="B64" s="167"/>
      <c r="C64" s="4" t="s">
        <v>113</v>
      </c>
      <c r="D64" s="4" t="s">
        <v>57</v>
      </c>
      <c r="E64" s="59"/>
      <c r="F64" s="59"/>
      <c r="G64" s="60"/>
      <c r="H64" s="61"/>
    </row>
    <row r="65" spans="1:8" x14ac:dyDescent="0.25">
      <c r="A65" s="161"/>
      <c r="B65" s="167"/>
      <c r="C65" s="4" t="s">
        <v>114</v>
      </c>
      <c r="D65" s="4" t="s">
        <v>59</v>
      </c>
      <c r="E65" s="59"/>
      <c r="F65" s="59"/>
      <c r="G65" s="60"/>
      <c r="H65" s="61"/>
    </row>
    <row r="66" spans="1:8" x14ac:dyDescent="0.25">
      <c r="A66" s="161"/>
      <c r="B66" s="167"/>
      <c r="C66" s="4" t="s">
        <v>115</v>
      </c>
      <c r="D66" s="42" t="s">
        <v>116</v>
      </c>
      <c r="E66" s="59"/>
      <c r="F66" s="59"/>
      <c r="G66" s="60"/>
      <c r="H66" s="61"/>
    </row>
    <row r="67" spans="1:8" x14ac:dyDescent="0.25">
      <c r="A67" s="162"/>
      <c r="B67" s="168"/>
      <c r="C67" s="42" t="s">
        <v>117</v>
      </c>
      <c r="D67" s="5" t="s">
        <v>118</v>
      </c>
      <c r="E67" s="59"/>
      <c r="F67" s="59"/>
      <c r="G67" s="80"/>
      <c r="H67" s="61"/>
    </row>
    <row r="68" spans="1:8" x14ac:dyDescent="0.25">
      <c r="A68" s="154" t="s">
        <v>62</v>
      </c>
      <c r="B68" s="157" t="s">
        <v>119</v>
      </c>
      <c r="C68" s="3" t="s">
        <v>120</v>
      </c>
      <c r="D68" s="3" t="s">
        <v>65</v>
      </c>
      <c r="E68" s="81"/>
      <c r="F68" s="59"/>
      <c r="G68" s="80"/>
      <c r="H68" s="61"/>
    </row>
    <row r="69" spans="1:8" x14ac:dyDescent="0.25">
      <c r="A69" s="155"/>
      <c r="B69" s="158"/>
      <c r="C69" s="4" t="s">
        <v>121</v>
      </c>
      <c r="D69" s="4" t="s">
        <v>67</v>
      </c>
      <c r="E69" s="81"/>
      <c r="F69" s="59"/>
      <c r="G69" s="80"/>
      <c r="H69" s="61"/>
    </row>
    <row r="70" spans="1:8" x14ac:dyDescent="0.25">
      <c r="A70" s="155"/>
      <c r="B70" s="158"/>
      <c r="C70" s="4" t="s">
        <v>122</v>
      </c>
      <c r="D70" s="4" t="s">
        <v>69</v>
      </c>
      <c r="E70" s="81"/>
      <c r="F70" s="59"/>
      <c r="G70" s="80"/>
      <c r="H70" s="61"/>
    </row>
    <row r="71" spans="1:8" x14ac:dyDescent="0.25">
      <c r="A71" s="155"/>
      <c r="B71" s="158"/>
      <c r="C71" s="4" t="s">
        <v>123</v>
      </c>
      <c r="D71" s="4" t="s">
        <v>71</v>
      </c>
      <c r="E71" s="81"/>
      <c r="F71" s="59"/>
      <c r="G71" s="80"/>
      <c r="H71" s="61"/>
    </row>
    <row r="72" spans="1:8" x14ac:dyDescent="0.25">
      <c r="A72" s="155"/>
      <c r="B72" s="158"/>
      <c r="C72" s="4" t="s">
        <v>124</v>
      </c>
      <c r="D72" s="4" t="s">
        <v>125</v>
      </c>
      <c r="E72" s="81"/>
      <c r="F72" s="59"/>
      <c r="G72" s="80"/>
      <c r="H72" s="61"/>
    </row>
    <row r="73" spans="1:8" x14ac:dyDescent="0.25">
      <c r="A73" s="155"/>
      <c r="B73" s="158"/>
      <c r="C73" s="4" t="s">
        <v>126</v>
      </c>
      <c r="D73" s="4" t="s">
        <v>75</v>
      </c>
      <c r="E73" s="81"/>
      <c r="F73" s="59"/>
      <c r="G73" s="80"/>
      <c r="H73" s="61"/>
    </row>
    <row r="74" spans="1:8" x14ac:dyDescent="0.25">
      <c r="A74" s="156"/>
      <c r="B74" s="159"/>
      <c r="C74" s="5" t="s">
        <v>127</v>
      </c>
      <c r="D74" s="4" t="s">
        <v>77</v>
      </c>
      <c r="E74" s="82"/>
      <c r="F74" s="62"/>
      <c r="G74" s="83"/>
      <c r="H74" s="64"/>
    </row>
    <row r="75" spans="1:8" x14ac:dyDescent="0.25">
      <c r="A75" s="43"/>
      <c r="D75" s="2"/>
      <c r="E75" s="2"/>
      <c r="F75" s="6" t="s">
        <v>128</v>
      </c>
      <c r="G75" s="84">
        <f>SUM(G4:G74)</f>
        <v>0</v>
      </c>
      <c r="H75" s="85">
        <f>SUM(H4:H74)</f>
        <v>0</v>
      </c>
    </row>
    <row r="76" spans="1:8" x14ac:dyDescent="0.25">
      <c r="A76" s="40"/>
      <c r="F76" s="7" t="s">
        <v>129</v>
      </c>
      <c r="G76" s="86">
        <f>G75*0.2</f>
        <v>0</v>
      </c>
      <c r="H76" s="87">
        <f>H75*0.2</f>
        <v>0</v>
      </c>
    </row>
    <row r="77" spans="1:8" ht="15.75" thickBot="1" x14ac:dyDescent="0.3">
      <c r="A77" s="41"/>
      <c r="B77" s="1"/>
      <c r="C77" s="1"/>
      <c r="D77" s="1"/>
      <c r="E77" s="1"/>
      <c r="F77" s="8" t="s">
        <v>130</v>
      </c>
      <c r="G77" s="88">
        <f>G75*1.2</f>
        <v>0</v>
      </c>
      <c r="H77" s="89">
        <f>H75*1.2</f>
        <v>0</v>
      </c>
    </row>
  </sheetData>
  <mergeCells count="10">
    <mergeCell ref="A68:A74"/>
    <mergeCell ref="B68:B74"/>
    <mergeCell ref="A29:A36"/>
    <mergeCell ref="A4:A28"/>
    <mergeCell ref="B4:B28"/>
    <mergeCell ref="B29:B36"/>
    <mergeCell ref="B42:B67"/>
    <mergeCell ref="A42:A67"/>
    <mergeCell ref="A37:B38"/>
    <mergeCell ref="A40:B40"/>
  </mergeCells>
  <phoneticPr fontId="4" type="noConversion"/>
  <pageMargins left="0.74803149606299213" right="0.74803149606299213" top="0.98425196850393704" bottom="0.98425196850393704" header="0.51181102362204722" footer="0.51181102362204722"/>
  <pageSetup paperSize="8" scale="60" orientation="portrait" r:id="rId1"/>
  <headerFooter>
    <oddHeader>&amp;L
LOT 8 - Site de Toulouse&amp;C202500FCS094
Nettoyage des locaux et des vitres des sites de l'ENAC&amp;R&amp;G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86"/>
  <sheetViews>
    <sheetView topLeftCell="A5" zoomScaleNormal="100" zoomScalePageLayoutView="90" workbookViewId="0">
      <selection activeCell="B43" sqref="B43:G44"/>
    </sheetView>
  </sheetViews>
  <sheetFormatPr baseColWidth="10" defaultColWidth="9.140625" defaultRowHeight="15" x14ac:dyDescent="0.25"/>
  <cols>
    <col min="2" max="2" width="33" customWidth="1"/>
    <col min="3" max="3" width="69.42578125" customWidth="1"/>
    <col min="4" max="4" width="14" customWidth="1"/>
    <col min="5" max="5" width="23" customWidth="1"/>
    <col min="6" max="6" width="11.5703125" customWidth="1"/>
    <col min="7" max="7" width="24" customWidth="1"/>
  </cols>
  <sheetData>
    <row r="1" spans="1:7" ht="19.5" thickBot="1" x14ac:dyDescent="0.35">
      <c r="A1" s="17" t="s">
        <v>131</v>
      </c>
    </row>
    <row r="2" spans="1:7" ht="30" customHeight="1" x14ac:dyDescent="0.25">
      <c r="A2" s="11" t="s">
        <v>1</v>
      </c>
      <c r="B2" s="11" t="s">
        <v>132</v>
      </c>
      <c r="C2" s="19" t="s">
        <v>133</v>
      </c>
      <c r="D2" s="12" t="s">
        <v>134</v>
      </c>
      <c r="E2" s="12" t="s">
        <v>135</v>
      </c>
      <c r="F2" s="12" t="s">
        <v>136</v>
      </c>
      <c r="G2" s="16" t="s">
        <v>137</v>
      </c>
    </row>
    <row r="3" spans="1:7" ht="15" customHeight="1" x14ac:dyDescent="0.25">
      <c r="A3" s="26" t="s">
        <v>138</v>
      </c>
      <c r="B3" s="22"/>
      <c r="C3" s="22"/>
      <c r="D3" s="22"/>
      <c r="E3" s="22"/>
      <c r="F3" s="22"/>
      <c r="G3" s="27"/>
    </row>
    <row r="4" spans="1:7" ht="15" customHeight="1" x14ac:dyDescent="0.25">
      <c r="A4" s="160" t="s">
        <v>139</v>
      </c>
      <c r="B4" s="180" t="s">
        <v>140</v>
      </c>
      <c r="C4" s="181"/>
      <c r="D4" s="68" t="s">
        <v>141</v>
      </c>
      <c r="E4" s="57"/>
      <c r="F4" s="96">
        <f>E4*0.2</f>
        <v>0</v>
      </c>
      <c r="G4" s="85">
        <f>E4+F4</f>
        <v>0</v>
      </c>
    </row>
    <row r="5" spans="1:7" x14ac:dyDescent="0.25">
      <c r="A5" s="161"/>
      <c r="B5" s="178" t="s">
        <v>142</v>
      </c>
      <c r="C5" s="182"/>
      <c r="D5" s="69" t="s">
        <v>141</v>
      </c>
      <c r="E5" s="60"/>
      <c r="F5" s="97">
        <f t="shared" ref="F5:F41" si="0">E5*0.2</f>
        <v>0</v>
      </c>
      <c r="G5" s="87">
        <f t="shared" ref="G5:G41" si="1">E5+F5</f>
        <v>0</v>
      </c>
    </row>
    <row r="6" spans="1:7" ht="15" customHeight="1" x14ac:dyDescent="0.25">
      <c r="A6" s="161"/>
      <c r="B6" s="176" t="s">
        <v>143</v>
      </c>
      <c r="C6" s="177"/>
      <c r="D6" s="32" t="s">
        <v>144</v>
      </c>
      <c r="E6" s="123"/>
      <c r="F6" s="124">
        <f t="shared" si="0"/>
        <v>0</v>
      </c>
      <c r="G6" s="125">
        <f t="shared" si="1"/>
        <v>0</v>
      </c>
    </row>
    <row r="7" spans="1:7" x14ac:dyDescent="0.25">
      <c r="A7" s="161"/>
      <c r="B7" s="171" t="s">
        <v>145</v>
      </c>
      <c r="C7" s="34" t="s">
        <v>146</v>
      </c>
      <c r="D7" s="21" t="s">
        <v>144</v>
      </c>
      <c r="E7" s="57"/>
      <c r="F7" s="96">
        <f t="shared" si="0"/>
        <v>0</v>
      </c>
      <c r="G7" s="85">
        <f t="shared" si="1"/>
        <v>0</v>
      </c>
    </row>
    <row r="8" spans="1:7" x14ac:dyDescent="0.25">
      <c r="A8" s="161"/>
      <c r="B8" s="172"/>
      <c r="C8" s="35" t="s">
        <v>147</v>
      </c>
      <c r="D8" s="9" t="s">
        <v>144</v>
      </c>
      <c r="E8" s="60"/>
      <c r="F8" s="97">
        <f t="shared" si="0"/>
        <v>0</v>
      </c>
      <c r="G8" s="87">
        <f t="shared" si="1"/>
        <v>0</v>
      </c>
    </row>
    <row r="9" spans="1:7" x14ac:dyDescent="0.25">
      <c r="A9" s="161"/>
      <c r="B9" s="173"/>
      <c r="C9" s="36" t="s">
        <v>148</v>
      </c>
      <c r="D9" s="20" t="s">
        <v>144</v>
      </c>
      <c r="E9" s="63"/>
      <c r="F9" s="133">
        <f t="shared" si="0"/>
        <v>0</v>
      </c>
      <c r="G9" s="134">
        <f t="shared" si="1"/>
        <v>0</v>
      </c>
    </row>
    <row r="10" spans="1:7" ht="15" customHeight="1" x14ac:dyDescent="0.25">
      <c r="A10" s="161"/>
      <c r="B10" s="196" t="s">
        <v>149</v>
      </c>
      <c r="C10" s="48" t="s">
        <v>150</v>
      </c>
      <c r="D10" s="30" t="s">
        <v>144</v>
      </c>
      <c r="E10" s="66"/>
      <c r="F10" s="127">
        <f t="shared" si="0"/>
        <v>0</v>
      </c>
      <c r="G10" s="118">
        <f t="shared" si="1"/>
        <v>0</v>
      </c>
    </row>
    <row r="11" spans="1:7" x14ac:dyDescent="0.25">
      <c r="A11" s="161"/>
      <c r="B11" s="187"/>
      <c r="C11" s="46" t="s">
        <v>151</v>
      </c>
      <c r="D11" s="32" t="s">
        <v>144</v>
      </c>
      <c r="E11" s="123"/>
      <c r="F11" s="124">
        <f t="shared" si="0"/>
        <v>0</v>
      </c>
      <c r="G11" s="125">
        <f t="shared" si="1"/>
        <v>0</v>
      </c>
    </row>
    <row r="12" spans="1:7" ht="15" customHeight="1" x14ac:dyDescent="0.25">
      <c r="A12" s="161"/>
      <c r="B12" s="171" t="s">
        <v>152</v>
      </c>
      <c r="C12" s="34" t="s">
        <v>150</v>
      </c>
      <c r="D12" s="21" t="s">
        <v>144</v>
      </c>
      <c r="E12" s="57"/>
      <c r="F12" s="96">
        <f t="shared" si="0"/>
        <v>0</v>
      </c>
      <c r="G12" s="85">
        <f t="shared" si="1"/>
        <v>0</v>
      </c>
    </row>
    <row r="13" spans="1:7" x14ac:dyDescent="0.25">
      <c r="A13" s="161"/>
      <c r="B13" s="173"/>
      <c r="C13" s="37" t="s">
        <v>151</v>
      </c>
      <c r="D13" s="20" t="s">
        <v>144</v>
      </c>
      <c r="E13" s="63"/>
      <c r="F13" s="133">
        <f t="shared" si="0"/>
        <v>0</v>
      </c>
      <c r="G13" s="134">
        <f t="shared" si="1"/>
        <v>0</v>
      </c>
    </row>
    <row r="14" spans="1:7" x14ac:dyDescent="0.25">
      <c r="A14" s="161"/>
      <c r="B14" s="188" t="s">
        <v>153</v>
      </c>
      <c r="C14" s="48" t="s">
        <v>154</v>
      </c>
      <c r="D14" s="30" t="s">
        <v>141</v>
      </c>
      <c r="E14" s="66"/>
      <c r="F14" s="127">
        <f t="shared" si="0"/>
        <v>0</v>
      </c>
      <c r="G14" s="118">
        <f t="shared" si="1"/>
        <v>0</v>
      </c>
    </row>
    <row r="15" spans="1:7" x14ac:dyDescent="0.25">
      <c r="A15" s="161"/>
      <c r="B15" s="189"/>
      <c r="C15" s="31" t="s">
        <v>156</v>
      </c>
      <c r="D15" s="9" t="s">
        <v>141</v>
      </c>
      <c r="E15" s="60"/>
      <c r="F15" s="97">
        <f t="shared" si="0"/>
        <v>0</v>
      </c>
      <c r="G15" s="87">
        <f t="shared" si="1"/>
        <v>0</v>
      </c>
    </row>
    <row r="16" spans="1:7" x14ac:dyDescent="0.25">
      <c r="A16" s="161"/>
      <c r="B16" s="189"/>
      <c r="C16" s="31" t="s">
        <v>157</v>
      </c>
      <c r="D16" s="9" t="s">
        <v>141</v>
      </c>
      <c r="E16" s="60"/>
      <c r="F16" s="97">
        <f t="shared" si="0"/>
        <v>0</v>
      </c>
      <c r="G16" s="87">
        <f t="shared" si="1"/>
        <v>0</v>
      </c>
    </row>
    <row r="17" spans="1:7" x14ac:dyDescent="0.25">
      <c r="A17" s="161"/>
      <c r="B17" s="190"/>
      <c r="C17" s="46" t="s">
        <v>158</v>
      </c>
      <c r="D17" s="32" t="s">
        <v>141</v>
      </c>
      <c r="E17" s="123"/>
      <c r="F17" s="124">
        <f t="shared" si="0"/>
        <v>0</v>
      </c>
      <c r="G17" s="125">
        <f t="shared" si="1"/>
        <v>0</v>
      </c>
    </row>
    <row r="18" spans="1:7" x14ac:dyDescent="0.25">
      <c r="A18" s="161"/>
      <c r="B18" s="197" t="s">
        <v>159</v>
      </c>
      <c r="C18" s="34" t="s">
        <v>160</v>
      </c>
      <c r="D18" s="21" t="s">
        <v>144</v>
      </c>
      <c r="E18" s="57"/>
      <c r="F18" s="96">
        <f t="shared" si="0"/>
        <v>0</v>
      </c>
      <c r="G18" s="85">
        <f t="shared" si="1"/>
        <v>0</v>
      </c>
    </row>
    <row r="19" spans="1:7" x14ac:dyDescent="0.25">
      <c r="A19" s="161"/>
      <c r="B19" s="198"/>
      <c r="C19" s="35" t="s">
        <v>161</v>
      </c>
      <c r="D19" s="9" t="s">
        <v>144</v>
      </c>
      <c r="E19" s="60"/>
      <c r="F19" s="97">
        <f t="shared" si="0"/>
        <v>0</v>
      </c>
      <c r="G19" s="87">
        <f t="shared" si="1"/>
        <v>0</v>
      </c>
    </row>
    <row r="20" spans="1:7" x14ac:dyDescent="0.25">
      <c r="A20" s="161"/>
      <c r="B20" s="198"/>
      <c r="C20" s="35" t="s">
        <v>162</v>
      </c>
      <c r="D20" s="9" t="s">
        <v>144</v>
      </c>
      <c r="E20" s="60"/>
      <c r="F20" s="97">
        <f t="shared" si="0"/>
        <v>0</v>
      </c>
      <c r="G20" s="87">
        <f t="shared" si="1"/>
        <v>0</v>
      </c>
    </row>
    <row r="21" spans="1:7" x14ac:dyDescent="0.25">
      <c r="A21" s="161"/>
      <c r="B21" s="199"/>
      <c r="C21" s="36" t="s">
        <v>199</v>
      </c>
      <c r="D21" s="20" t="s">
        <v>144</v>
      </c>
      <c r="E21" s="63"/>
      <c r="F21" s="133">
        <f t="shared" si="0"/>
        <v>0</v>
      </c>
      <c r="G21" s="134">
        <f t="shared" si="1"/>
        <v>0</v>
      </c>
    </row>
    <row r="22" spans="1:7" x14ac:dyDescent="0.25">
      <c r="A22" s="161"/>
      <c r="B22" s="197" t="s">
        <v>163</v>
      </c>
      <c r="C22" s="34" t="s">
        <v>160</v>
      </c>
      <c r="D22" s="30" t="s">
        <v>144</v>
      </c>
      <c r="E22" s="66"/>
      <c r="F22" s="127">
        <f t="shared" si="0"/>
        <v>0</v>
      </c>
      <c r="G22" s="118">
        <f t="shared" si="1"/>
        <v>0</v>
      </c>
    </row>
    <row r="23" spans="1:7" x14ac:dyDescent="0.25">
      <c r="A23" s="161"/>
      <c r="B23" s="198"/>
      <c r="C23" s="35" t="s">
        <v>161</v>
      </c>
      <c r="D23" s="9" t="s">
        <v>144</v>
      </c>
      <c r="E23" s="60"/>
      <c r="F23" s="97">
        <f t="shared" si="0"/>
        <v>0</v>
      </c>
      <c r="G23" s="87">
        <f t="shared" si="1"/>
        <v>0</v>
      </c>
    </row>
    <row r="24" spans="1:7" x14ac:dyDescent="0.25">
      <c r="A24" s="161"/>
      <c r="B24" s="198"/>
      <c r="C24" s="35" t="s">
        <v>162</v>
      </c>
      <c r="D24" s="9" t="s">
        <v>144</v>
      </c>
      <c r="E24" s="60"/>
      <c r="F24" s="97">
        <f t="shared" si="0"/>
        <v>0</v>
      </c>
      <c r="G24" s="87">
        <f t="shared" si="1"/>
        <v>0</v>
      </c>
    </row>
    <row r="25" spans="1:7" x14ac:dyDescent="0.25">
      <c r="A25" s="161"/>
      <c r="B25" s="200"/>
      <c r="C25" s="50" t="s">
        <v>199</v>
      </c>
      <c r="D25" s="20" t="s">
        <v>144</v>
      </c>
      <c r="E25" s="123"/>
      <c r="F25" s="124">
        <f t="shared" si="0"/>
        <v>0</v>
      </c>
      <c r="G25" s="125">
        <f t="shared" si="1"/>
        <v>0</v>
      </c>
    </row>
    <row r="26" spans="1:7" x14ac:dyDescent="0.25">
      <c r="A26" s="161"/>
      <c r="B26" s="52" t="s">
        <v>189</v>
      </c>
      <c r="C26" s="38"/>
      <c r="D26" s="53" t="s">
        <v>144</v>
      </c>
      <c r="E26" s="57"/>
      <c r="F26" s="96">
        <f>E26*0.2</f>
        <v>0</v>
      </c>
      <c r="G26" s="85">
        <f t="shared" si="1"/>
        <v>0</v>
      </c>
    </row>
    <row r="27" spans="1:7" x14ac:dyDescent="0.25">
      <c r="A27" s="161"/>
      <c r="B27" s="48" t="s">
        <v>164</v>
      </c>
      <c r="C27" s="126"/>
      <c r="D27" s="21" t="s">
        <v>144</v>
      </c>
      <c r="E27" s="66"/>
      <c r="F27" s="127">
        <f t="shared" si="0"/>
        <v>0</v>
      </c>
      <c r="G27" s="118">
        <f t="shared" si="1"/>
        <v>0</v>
      </c>
    </row>
    <row r="28" spans="1:7" x14ac:dyDescent="0.25">
      <c r="A28" s="161"/>
      <c r="B28" s="31" t="s">
        <v>165</v>
      </c>
      <c r="C28" s="44"/>
      <c r="D28" s="9" t="s">
        <v>144</v>
      </c>
      <c r="E28" s="60"/>
      <c r="F28" s="97">
        <f t="shared" si="0"/>
        <v>0</v>
      </c>
      <c r="G28" s="87">
        <f t="shared" si="1"/>
        <v>0</v>
      </c>
    </row>
    <row r="29" spans="1:7" x14ac:dyDescent="0.25">
      <c r="A29" s="161"/>
      <c r="B29" s="31" t="s">
        <v>166</v>
      </c>
      <c r="C29" s="44"/>
      <c r="D29" s="9" t="s">
        <v>144</v>
      </c>
      <c r="E29" s="60"/>
      <c r="F29" s="97">
        <f t="shared" si="0"/>
        <v>0</v>
      </c>
      <c r="G29" s="87">
        <f t="shared" si="1"/>
        <v>0</v>
      </c>
    </row>
    <row r="30" spans="1:7" x14ac:dyDescent="0.25">
      <c r="A30" s="161"/>
      <c r="B30" s="51" t="s">
        <v>190</v>
      </c>
      <c r="C30" s="44"/>
      <c r="D30" s="54" t="s">
        <v>144</v>
      </c>
      <c r="E30" s="60"/>
      <c r="F30" s="97">
        <f t="shared" ref="F30:F31" si="2">E30*0.2</f>
        <v>0</v>
      </c>
      <c r="G30" s="87">
        <f t="shared" ref="G30:G31" si="3">E30+F30</f>
        <v>0</v>
      </c>
    </row>
    <row r="31" spans="1:7" x14ac:dyDescent="0.25">
      <c r="A31" s="161"/>
      <c r="B31" s="51" t="s">
        <v>191</v>
      </c>
      <c r="C31" s="44"/>
      <c r="D31" s="54" t="s">
        <v>187</v>
      </c>
      <c r="E31" s="60"/>
      <c r="F31" s="97">
        <f t="shared" si="2"/>
        <v>0</v>
      </c>
      <c r="G31" s="87">
        <f t="shared" si="3"/>
        <v>0</v>
      </c>
    </row>
    <row r="32" spans="1:7" x14ac:dyDescent="0.25">
      <c r="A32" s="161"/>
      <c r="B32" s="31" t="s">
        <v>167</v>
      </c>
      <c r="C32" s="44"/>
      <c r="D32" s="9" t="s">
        <v>144</v>
      </c>
      <c r="E32" s="60"/>
      <c r="F32" s="97">
        <f t="shared" si="0"/>
        <v>0</v>
      </c>
      <c r="G32" s="87">
        <f t="shared" si="1"/>
        <v>0</v>
      </c>
    </row>
    <row r="33" spans="1:7" x14ac:dyDescent="0.25">
      <c r="A33" s="161"/>
      <c r="B33" s="31" t="s">
        <v>168</v>
      </c>
      <c r="C33" s="44"/>
      <c r="D33" s="9" t="s">
        <v>144</v>
      </c>
      <c r="E33" s="60"/>
      <c r="F33" s="97">
        <f t="shared" si="0"/>
        <v>0</v>
      </c>
      <c r="G33" s="87">
        <f t="shared" si="1"/>
        <v>0</v>
      </c>
    </row>
    <row r="34" spans="1:7" x14ac:dyDescent="0.25">
      <c r="A34" s="161"/>
      <c r="B34" s="31" t="s">
        <v>169</v>
      </c>
      <c r="C34" s="44"/>
      <c r="D34" s="9" t="s">
        <v>144</v>
      </c>
      <c r="E34" s="60"/>
      <c r="F34" s="97">
        <f t="shared" si="0"/>
        <v>0</v>
      </c>
      <c r="G34" s="87">
        <f t="shared" si="1"/>
        <v>0</v>
      </c>
    </row>
    <row r="35" spans="1:7" x14ac:dyDescent="0.25">
      <c r="A35" s="161"/>
      <c r="B35" s="31" t="s">
        <v>170</v>
      </c>
      <c r="C35" s="44"/>
      <c r="D35" s="9" t="s">
        <v>144</v>
      </c>
      <c r="E35" s="60"/>
      <c r="F35" s="97">
        <f t="shared" si="0"/>
        <v>0</v>
      </c>
      <c r="G35" s="87">
        <f t="shared" si="1"/>
        <v>0</v>
      </c>
    </row>
    <row r="36" spans="1:7" x14ac:dyDescent="0.25">
      <c r="A36" s="161"/>
      <c r="B36" s="46" t="s">
        <v>171</v>
      </c>
      <c r="C36" s="47"/>
      <c r="D36" s="20" t="s">
        <v>144</v>
      </c>
      <c r="E36" s="60"/>
      <c r="F36" s="97">
        <f t="shared" si="0"/>
        <v>0</v>
      </c>
      <c r="G36" s="87">
        <f t="shared" si="1"/>
        <v>0</v>
      </c>
    </row>
    <row r="37" spans="1:7" x14ac:dyDescent="0.25">
      <c r="A37" s="161"/>
      <c r="B37" s="122" t="s">
        <v>201</v>
      </c>
      <c r="C37" s="131"/>
      <c r="D37" s="55" t="s">
        <v>198</v>
      </c>
      <c r="E37" s="63"/>
      <c r="F37" s="133">
        <f t="shared" ref="F37" si="4">E37*0.2</f>
        <v>0</v>
      </c>
      <c r="G37" s="134">
        <f t="shared" ref="G37" si="5">E37+F37</f>
        <v>0</v>
      </c>
    </row>
    <row r="38" spans="1:7" ht="15" customHeight="1" x14ac:dyDescent="0.25">
      <c r="A38" s="161"/>
      <c r="B38" s="171" t="s">
        <v>181</v>
      </c>
      <c r="C38" s="45" t="s">
        <v>172</v>
      </c>
      <c r="D38" s="21" t="s">
        <v>173</v>
      </c>
      <c r="E38" s="66"/>
      <c r="F38" s="127">
        <f t="shared" si="0"/>
        <v>0</v>
      </c>
      <c r="G38" s="118">
        <f t="shared" si="1"/>
        <v>0</v>
      </c>
    </row>
    <row r="39" spans="1:7" x14ac:dyDescent="0.25">
      <c r="A39" s="161"/>
      <c r="B39" s="172"/>
      <c r="C39" s="49" t="s">
        <v>174</v>
      </c>
      <c r="D39" s="9" t="s">
        <v>173</v>
      </c>
      <c r="E39" s="60"/>
      <c r="F39" s="97">
        <f t="shared" si="0"/>
        <v>0</v>
      </c>
      <c r="G39" s="87">
        <f t="shared" si="1"/>
        <v>0</v>
      </c>
    </row>
    <row r="40" spans="1:7" x14ac:dyDescent="0.25">
      <c r="A40" s="161"/>
      <c r="B40" s="172"/>
      <c r="C40" s="49" t="s">
        <v>175</v>
      </c>
      <c r="D40" s="9" t="s">
        <v>176</v>
      </c>
      <c r="E40" s="60"/>
      <c r="F40" s="97">
        <f t="shared" si="0"/>
        <v>0</v>
      </c>
      <c r="G40" s="87">
        <f t="shared" si="1"/>
        <v>0</v>
      </c>
    </row>
    <row r="41" spans="1:7" x14ac:dyDescent="0.25">
      <c r="A41" s="161"/>
      <c r="B41" s="187"/>
      <c r="C41" s="145" t="s">
        <v>177</v>
      </c>
      <c r="D41" s="20" t="s">
        <v>176</v>
      </c>
      <c r="E41" s="123"/>
      <c r="F41" s="124">
        <f t="shared" si="0"/>
        <v>0</v>
      </c>
      <c r="G41" s="125">
        <f t="shared" si="1"/>
        <v>0</v>
      </c>
    </row>
    <row r="42" spans="1:7" s="146" customFormat="1" ht="15" customHeight="1" x14ac:dyDescent="0.25">
      <c r="A42" s="161"/>
      <c r="B42" s="149" t="s">
        <v>207</v>
      </c>
      <c r="C42" s="150" t="s">
        <v>204</v>
      </c>
      <c r="D42" s="141" t="s">
        <v>198</v>
      </c>
      <c r="E42" s="151"/>
      <c r="F42" s="152">
        <f>E42*0.2</f>
        <v>0</v>
      </c>
      <c r="G42" s="153">
        <f>E42+F42</f>
        <v>0</v>
      </c>
    </row>
    <row r="43" spans="1:7" s="146" customFormat="1" x14ac:dyDescent="0.25">
      <c r="A43" s="161"/>
      <c r="B43" s="174" t="s">
        <v>210</v>
      </c>
      <c r="C43" s="142" t="s">
        <v>203</v>
      </c>
      <c r="D43" s="53" t="s">
        <v>198</v>
      </c>
      <c r="E43" s="57"/>
      <c r="F43" s="96">
        <f t="shared" ref="F43:F47" si="6">E43*0.2</f>
        <v>0</v>
      </c>
      <c r="G43" s="85">
        <f t="shared" ref="G43:G44" si="7">E43+F43</f>
        <v>0</v>
      </c>
    </row>
    <row r="44" spans="1:7" s="146" customFormat="1" x14ac:dyDescent="0.25">
      <c r="A44" s="161"/>
      <c r="B44" s="175"/>
      <c r="C44" s="144" t="s">
        <v>205</v>
      </c>
      <c r="D44" s="55" t="s">
        <v>198</v>
      </c>
      <c r="E44" s="63"/>
      <c r="F44" s="133">
        <f t="shared" si="6"/>
        <v>0</v>
      </c>
      <c r="G44" s="134">
        <f t="shared" si="7"/>
        <v>0</v>
      </c>
    </row>
    <row r="45" spans="1:7" s="146" customFormat="1" x14ac:dyDescent="0.25">
      <c r="A45" s="161"/>
      <c r="B45" s="171" t="s">
        <v>209</v>
      </c>
      <c r="C45" s="142" t="s">
        <v>204</v>
      </c>
      <c r="D45" s="53" t="s">
        <v>198</v>
      </c>
      <c r="E45" s="57"/>
      <c r="F45" s="96">
        <f>E45*0.2</f>
        <v>0</v>
      </c>
      <c r="G45" s="85">
        <f>E45+F45</f>
        <v>0</v>
      </c>
    </row>
    <row r="46" spans="1:7" s="146" customFormat="1" x14ac:dyDescent="0.25">
      <c r="A46" s="161"/>
      <c r="B46" s="172"/>
      <c r="C46" s="143" t="s">
        <v>203</v>
      </c>
      <c r="D46" s="54" t="s">
        <v>198</v>
      </c>
      <c r="E46" s="60"/>
      <c r="F46" s="97">
        <f t="shared" si="6"/>
        <v>0</v>
      </c>
      <c r="G46" s="87">
        <f t="shared" ref="G46:G47" si="8">E46+F46</f>
        <v>0</v>
      </c>
    </row>
    <row r="47" spans="1:7" s="146" customFormat="1" x14ac:dyDescent="0.25">
      <c r="A47" s="162"/>
      <c r="B47" s="173"/>
      <c r="C47" s="144" t="s">
        <v>205</v>
      </c>
      <c r="D47" s="55" t="s">
        <v>198</v>
      </c>
      <c r="E47" s="63"/>
      <c r="F47" s="133">
        <f t="shared" si="6"/>
        <v>0</v>
      </c>
      <c r="G47" s="134">
        <f t="shared" si="8"/>
        <v>0</v>
      </c>
    </row>
    <row r="48" spans="1:7" x14ac:dyDescent="0.25">
      <c r="A48" s="26" t="s">
        <v>178</v>
      </c>
      <c r="B48" s="22"/>
      <c r="C48" s="18"/>
      <c r="D48" s="23"/>
      <c r="E48" s="18"/>
      <c r="F48" s="18"/>
      <c r="G48" s="28"/>
    </row>
    <row r="49" spans="1:7" x14ac:dyDescent="0.25">
      <c r="A49" s="185" t="s">
        <v>10</v>
      </c>
      <c r="B49" s="180" t="s">
        <v>13</v>
      </c>
      <c r="C49" s="191"/>
      <c r="D49" s="30" t="s">
        <v>144</v>
      </c>
      <c r="E49" s="93"/>
      <c r="F49" s="98">
        <f>E49*0.2</f>
        <v>0</v>
      </c>
      <c r="G49" s="99">
        <f>E49+F49</f>
        <v>0</v>
      </c>
    </row>
    <row r="50" spans="1:7" x14ac:dyDescent="0.25">
      <c r="A50" s="186"/>
      <c r="B50" s="178" t="s">
        <v>15</v>
      </c>
      <c r="C50" s="179"/>
      <c r="D50" s="9" t="s">
        <v>144</v>
      </c>
      <c r="E50" s="94"/>
      <c r="F50" s="100">
        <f t="shared" ref="F50:F79" si="9">E50*0.2</f>
        <v>0</v>
      </c>
      <c r="G50" s="101">
        <f t="shared" ref="G50:G79" si="10">E50+F50</f>
        <v>0</v>
      </c>
    </row>
    <row r="51" spans="1:7" x14ac:dyDescent="0.25">
      <c r="A51" s="186"/>
      <c r="B51" s="178" t="s">
        <v>17</v>
      </c>
      <c r="C51" s="179"/>
      <c r="D51" s="9" t="s">
        <v>144</v>
      </c>
      <c r="E51" s="94"/>
      <c r="F51" s="100">
        <f t="shared" si="9"/>
        <v>0</v>
      </c>
      <c r="G51" s="101">
        <f t="shared" si="10"/>
        <v>0</v>
      </c>
    </row>
    <row r="52" spans="1:7" x14ac:dyDescent="0.25">
      <c r="A52" s="186"/>
      <c r="B52" s="178" t="s">
        <v>19</v>
      </c>
      <c r="C52" s="179"/>
      <c r="D52" s="9" t="s">
        <v>144</v>
      </c>
      <c r="E52" s="94"/>
      <c r="F52" s="100">
        <f t="shared" si="9"/>
        <v>0</v>
      </c>
      <c r="G52" s="101">
        <f t="shared" si="10"/>
        <v>0</v>
      </c>
    </row>
    <row r="53" spans="1:7" x14ac:dyDescent="0.25">
      <c r="A53" s="186"/>
      <c r="B53" s="178" t="s">
        <v>21</v>
      </c>
      <c r="C53" s="179"/>
      <c r="D53" s="9" t="s">
        <v>144</v>
      </c>
      <c r="E53" s="94"/>
      <c r="F53" s="100">
        <f t="shared" si="9"/>
        <v>0</v>
      </c>
      <c r="G53" s="101">
        <f t="shared" si="10"/>
        <v>0</v>
      </c>
    </row>
    <row r="54" spans="1:7" x14ac:dyDescent="0.25">
      <c r="A54" s="186"/>
      <c r="B54" s="178" t="s">
        <v>23</v>
      </c>
      <c r="C54" s="179"/>
      <c r="D54" s="9" t="s">
        <v>144</v>
      </c>
      <c r="E54" s="94"/>
      <c r="F54" s="100">
        <f t="shared" si="9"/>
        <v>0</v>
      </c>
      <c r="G54" s="101">
        <f t="shared" si="10"/>
        <v>0</v>
      </c>
    </row>
    <row r="55" spans="1:7" x14ac:dyDescent="0.25">
      <c r="A55" s="186"/>
      <c r="B55" s="178" t="s">
        <v>25</v>
      </c>
      <c r="C55" s="179"/>
      <c r="D55" s="9" t="s">
        <v>144</v>
      </c>
      <c r="E55" s="94"/>
      <c r="F55" s="100">
        <f t="shared" si="9"/>
        <v>0</v>
      </c>
      <c r="G55" s="101">
        <f t="shared" si="10"/>
        <v>0</v>
      </c>
    </row>
    <row r="56" spans="1:7" x14ac:dyDescent="0.25">
      <c r="A56" s="186"/>
      <c r="B56" s="178" t="s">
        <v>27</v>
      </c>
      <c r="C56" s="179"/>
      <c r="D56" s="9" t="s">
        <v>144</v>
      </c>
      <c r="E56" s="94"/>
      <c r="F56" s="100">
        <f t="shared" si="9"/>
        <v>0</v>
      </c>
      <c r="G56" s="101">
        <f t="shared" si="10"/>
        <v>0</v>
      </c>
    </row>
    <row r="57" spans="1:7" x14ac:dyDescent="0.25">
      <c r="A57" s="186"/>
      <c r="B57" s="178" t="s">
        <v>29</v>
      </c>
      <c r="C57" s="179"/>
      <c r="D57" s="9" t="s">
        <v>144</v>
      </c>
      <c r="E57" s="94"/>
      <c r="F57" s="100">
        <f t="shared" si="9"/>
        <v>0</v>
      </c>
      <c r="G57" s="101">
        <f t="shared" si="10"/>
        <v>0</v>
      </c>
    </row>
    <row r="58" spans="1:7" x14ac:dyDescent="0.25">
      <c r="A58" s="186"/>
      <c r="B58" s="178" t="s">
        <v>31</v>
      </c>
      <c r="C58" s="179"/>
      <c r="D58" s="9" t="s">
        <v>144</v>
      </c>
      <c r="E58" s="94"/>
      <c r="F58" s="100">
        <f t="shared" si="9"/>
        <v>0</v>
      </c>
      <c r="G58" s="101">
        <f t="shared" si="10"/>
        <v>0</v>
      </c>
    </row>
    <row r="59" spans="1:7" x14ac:dyDescent="0.25">
      <c r="A59" s="186"/>
      <c r="B59" s="178" t="s">
        <v>33</v>
      </c>
      <c r="C59" s="179"/>
      <c r="D59" s="9" t="s">
        <v>144</v>
      </c>
      <c r="E59" s="94"/>
      <c r="F59" s="100">
        <f t="shared" si="9"/>
        <v>0</v>
      </c>
      <c r="G59" s="101">
        <f t="shared" si="10"/>
        <v>0</v>
      </c>
    </row>
    <row r="60" spans="1:7" x14ac:dyDescent="0.25">
      <c r="A60" s="186"/>
      <c r="B60" s="178" t="s">
        <v>35</v>
      </c>
      <c r="C60" s="179"/>
      <c r="D60" s="9" t="s">
        <v>144</v>
      </c>
      <c r="E60" s="94"/>
      <c r="F60" s="100">
        <f t="shared" si="9"/>
        <v>0</v>
      </c>
      <c r="G60" s="101">
        <f t="shared" si="10"/>
        <v>0</v>
      </c>
    </row>
    <row r="61" spans="1:7" x14ac:dyDescent="0.25">
      <c r="A61" s="186"/>
      <c r="B61" s="178" t="s">
        <v>37</v>
      </c>
      <c r="C61" s="179"/>
      <c r="D61" s="9" t="s">
        <v>144</v>
      </c>
      <c r="E61" s="94"/>
      <c r="F61" s="100">
        <f t="shared" si="9"/>
        <v>0</v>
      </c>
      <c r="G61" s="101">
        <f t="shared" si="10"/>
        <v>0</v>
      </c>
    </row>
    <row r="62" spans="1:7" x14ac:dyDescent="0.25">
      <c r="A62" s="186"/>
      <c r="B62" s="178" t="s">
        <v>39</v>
      </c>
      <c r="C62" s="179"/>
      <c r="D62" s="9" t="s">
        <v>144</v>
      </c>
      <c r="E62" s="94"/>
      <c r="F62" s="100">
        <f t="shared" si="9"/>
        <v>0</v>
      </c>
      <c r="G62" s="101">
        <f t="shared" si="10"/>
        <v>0</v>
      </c>
    </row>
    <row r="63" spans="1:7" x14ac:dyDescent="0.25">
      <c r="A63" s="186"/>
      <c r="B63" s="178" t="s">
        <v>41</v>
      </c>
      <c r="C63" s="179"/>
      <c r="D63" s="9" t="s">
        <v>144</v>
      </c>
      <c r="E63" s="94"/>
      <c r="F63" s="100">
        <f t="shared" si="9"/>
        <v>0</v>
      </c>
      <c r="G63" s="101">
        <f t="shared" si="10"/>
        <v>0</v>
      </c>
    </row>
    <row r="64" spans="1:7" x14ac:dyDescent="0.25">
      <c r="A64" s="186"/>
      <c r="B64" s="178" t="s">
        <v>43</v>
      </c>
      <c r="C64" s="179"/>
      <c r="D64" s="9" t="s">
        <v>144</v>
      </c>
      <c r="E64" s="94"/>
      <c r="F64" s="100">
        <f t="shared" si="9"/>
        <v>0</v>
      </c>
      <c r="G64" s="101">
        <f t="shared" si="10"/>
        <v>0</v>
      </c>
    </row>
    <row r="65" spans="1:8" x14ac:dyDescent="0.25">
      <c r="A65" s="186"/>
      <c r="B65" s="178" t="s">
        <v>45</v>
      </c>
      <c r="C65" s="179"/>
      <c r="D65" s="9" t="s">
        <v>144</v>
      </c>
      <c r="E65" s="94"/>
      <c r="F65" s="100">
        <f t="shared" si="9"/>
        <v>0</v>
      </c>
      <c r="G65" s="101">
        <f t="shared" si="10"/>
        <v>0</v>
      </c>
    </row>
    <row r="66" spans="1:8" x14ac:dyDescent="0.25">
      <c r="A66" s="186"/>
      <c r="B66" s="178" t="s">
        <v>47</v>
      </c>
      <c r="C66" s="179"/>
      <c r="D66" s="9" t="s">
        <v>144</v>
      </c>
      <c r="E66" s="94"/>
      <c r="F66" s="100">
        <f t="shared" si="9"/>
        <v>0</v>
      </c>
      <c r="G66" s="101">
        <f t="shared" si="10"/>
        <v>0</v>
      </c>
    </row>
    <row r="67" spans="1:8" x14ac:dyDescent="0.25">
      <c r="A67" s="186"/>
      <c r="B67" s="178" t="s">
        <v>49</v>
      </c>
      <c r="C67" s="179"/>
      <c r="D67" s="9" t="s">
        <v>144</v>
      </c>
      <c r="E67" s="94"/>
      <c r="F67" s="100">
        <f t="shared" si="9"/>
        <v>0</v>
      </c>
      <c r="G67" s="101">
        <f t="shared" si="10"/>
        <v>0</v>
      </c>
    </row>
    <row r="68" spans="1:8" x14ac:dyDescent="0.25">
      <c r="A68" s="186"/>
      <c r="B68" s="178" t="s">
        <v>51</v>
      </c>
      <c r="C68" s="179"/>
      <c r="D68" s="9" t="s">
        <v>144</v>
      </c>
      <c r="E68" s="94"/>
      <c r="F68" s="100">
        <f t="shared" si="9"/>
        <v>0</v>
      </c>
      <c r="G68" s="101">
        <f t="shared" si="10"/>
        <v>0</v>
      </c>
    </row>
    <row r="69" spans="1:8" x14ac:dyDescent="0.25">
      <c r="A69" s="186"/>
      <c r="B69" s="178" t="s">
        <v>53</v>
      </c>
      <c r="C69" s="179"/>
      <c r="D69" s="9" t="s">
        <v>144</v>
      </c>
      <c r="E69" s="94"/>
      <c r="F69" s="100">
        <f t="shared" si="9"/>
        <v>0</v>
      </c>
      <c r="G69" s="101">
        <f t="shared" si="10"/>
        <v>0</v>
      </c>
    </row>
    <row r="70" spans="1:8" x14ac:dyDescent="0.25">
      <c r="A70" s="186"/>
      <c r="B70" s="178" t="s">
        <v>55</v>
      </c>
      <c r="C70" s="179"/>
      <c r="D70" s="9" t="s">
        <v>144</v>
      </c>
      <c r="E70" s="94"/>
      <c r="F70" s="100">
        <f t="shared" si="9"/>
        <v>0</v>
      </c>
      <c r="G70" s="101">
        <f t="shared" si="10"/>
        <v>0</v>
      </c>
    </row>
    <row r="71" spans="1:8" x14ac:dyDescent="0.25">
      <c r="A71" s="186"/>
      <c r="B71" s="178" t="s">
        <v>57</v>
      </c>
      <c r="C71" s="179"/>
      <c r="D71" s="9" t="s">
        <v>144</v>
      </c>
      <c r="E71" s="94"/>
      <c r="F71" s="100">
        <f t="shared" si="9"/>
        <v>0</v>
      </c>
      <c r="G71" s="101">
        <f t="shared" si="10"/>
        <v>0</v>
      </c>
    </row>
    <row r="72" spans="1:8" x14ac:dyDescent="0.25">
      <c r="A72" s="186"/>
      <c r="B72" s="194" t="s">
        <v>59</v>
      </c>
      <c r="C72" s="195"/>
      <c r="D72" s="55" t="s">
        <v>144</v>
      </c>
      <c r="E72" s="138"/>
      <c r="F72" s="139">
        <f t="shared" si="9"/>
        <v>0</v>
      </c>
      <c r="G72" s="140">
        <f t="shared" si="10"/>
        <v>0</v>
      </c>
    </row>
    <row r="73" spans="1:8" x14ac:dyDescent="0.25">
      <c r="A73" s="183" t="s">
        <v>62</v>
      </c>
      <c r="B73" s="180" t="s">
        <v>65</v>
      </c>
      <c r="C73" s="191"/>
      <c r="D73" s="21" t="s">
        <v>144</v>
      </c>
      <c r="E73" s="135"/>
      <c r="F73" s="136">
        <f t="shared" si="9"/>
        <v>0</v>
      </c>
      <c r="G73" s="137">
        <f t="shared" si="10"/>
        <v>0</v>
      </c>
    </row>
    <row r="74" spans="1:8" x14ac:dyDescent="0.25">
      <c r="A74" s="183"/>
      <c r="B74" s="178" t="s">
        <v>67</v>
      </c>
      <c r="C74" s="179"/>
      <c r="D74" s="9" t="s">
        <v>144</v>
      </c>
      <c r="E74" s="94"/>
      <c r="F74" s="100">
        <f t="shared" si="9"/>
        <v>0</v>
      </c>
      <c r="G74" s="101">
        <f t="shared" si="10"/>
        <v>0</v>
      </c>
    </row>
    <row r="75" spans="1:8" x14ac:dyDescent="0.25">
      <c r="A75" s="183"/>
      <c r="B75" s="178" t="s">
        <v>69</v>
      </c>
      <c r="C75" s="179"/>
      <c r="D75" s="9" t="s">
        <v>144</v>
      </c>
      <c r="E75" s="94"/>
      <c r="F75" s="100">
        <f t="shared" si="9"/>
        <v>0</v>
      </c>
      <c r="G75" s="101">
        <f t="shared" si="10"/>
        <v>0</v>
      </c>
    </row>
    <row r="76" spans="1:8" x14ac:dyDescent="0.25">
      <c r="A76" s="183"/>
      <c r="B76" s="178" t="s">
        <v>71</v>
      </c>
      <c r="C76" s="179"/>
      <c r="D76" s="9" t="s">
        <v>144</v>
      </c>
      <c r="E76" s="94"/>
      <c r="F76" s="100">
        <f t="shared" si="9"/>
        <v>0</v>
      </c>
      <c r="G76" s="101">
        <f t="shared" si="10"/>
        <v>0</v>
      </c>
    </row>
    <row r="77" spans="1:8" ht="15" customHeight="1" x14ac:dyDescent="0.25">
      <c r="A77" s="183"/>
      <c r="B77" s="178" t="s">
        <v>73</v>
      </c>
      <c r="C77" s="179"/>
      <c r="D77" s="9" t="s">
        <v>144</v>
      </c>
      <c r="E77" s="94"/>
      <c r="F77" s="100">
        <f t="shared" si="9"/>
        <v>0</v>
      </c>
      <c r="G77" s="101">
        <f t="shared" si="10"/>
        <v>0</v>
      </c>
    </row>
    <row r="78" spans="1:8" x14ac:dyDescent="0.25">
      <c r="A78" s="183"/>
      <c r="B78" s="178" t="s">
        <v>75</v>
      </c>
      <c r="C78" s="179"/>
      <c r="D78" s="9" t="s">
        <v>144</v>
      </c>
      <c r="E78" s="94"/>
      <c r="F78" s="100">
        <f t="shared" si="9"/>
        <v>0</v>
      </c>
      <c r="G78" s="101">
        <f t="shared" si="10"/>
        <v>0</v>
      </c>
    </row>
    <row r="79" spans="1:8" x14ac:dyDescent="0.25">
      <c r="A79" s="184"/>
      <c r="B79" s="192" t="s">
        <v>77</v>
      </c>
      <c r="C79" s="193"/>
      <c r="D79" s="20" t="s">
        <v>144</v>
      </c>
      <c r="E79" s="95"/>
      <c r="F79" s="102">
        <f t="shared" si="9"/>
        <v>0</v>
      </c>
      <c r="G79" s="103">
        <f t="shared" si="10"/>
        <v>0</v>
      </c>
      <c r="H79" s="75"/>
    </row>
    <row r="80" spans="1:8" x14ac:dyDescent="0.25">
      <c r="A80" s="70" t="s">
        <v>84</v>
      </c>
      <c r="B80" s="71"/>
      <c r="C80" s="78"/>
      <c r="D80" s="18"/>
      <c r="E80" s="18"/>
      <c r="F80" s="18"/>
      <c r="G80" s="28"/>
      <c r="H80" s="76"/>
    </row>
    <row r="81" spans="1:8" ht="15.75" thickBot="1" x14ac:dyDescent="0.3">
      <c r="A81" s="72" t="s">
        <v>85</v>
      </c>
      <c r="B81" s="73" t="s">
        <v>88</v>
      </c>
      <c r="C81" s="73" t="s">
        <v>180</v>
      </c>
      <c r="D81" s="74" t="s">
        <v>179</v>
      </c>
      <c r="E81" s="92"/>
      <c r="F81" s="90">
        <f>E81*0.2</f>
        <v>0</v>
      </c>
      <c r="G81" s="91">
        <f>E81+F81</f>
        <v>0</v>
      </c>
      <c r="H81" s="77"/>
    </row>
    <row r="82" spans="1:8" x14ac:dyDescent="0.25">
      <c r="A82" s="29"/>
    </row>
    <row r="83" spans="1:8" x14ac:dyDescent="0.25">
      <c r="A83" s="29"/>
    </row>
    <row r="84" spans="1:8" x14ac:dyDescent="0.25">
      <c r="A84" s="29"/>
    </row>
    <row r="85" spans="1:8" x14ac:dyDescent="0.25">
      <c r="A85" s="29"/>
    </row>
    <row r="86" spans="1:8" x14ac:dyDescent="0.25">
      <c r="A86" s="29"/>
    </row>
  </sheetData>
  <mergeCells count="46">
    <mergeCell ref="B70:C70"/>
    <mergeCell ref="B61:C61"/>
    <mergeCell ref="B10:B11"/>
    <mergeCell ref="B7:B9"/>
    <mergeCell ref="B12:B13"/>
    <mergeCell ref="B18:B21"/>
    <mergeCell ref="B22:B25"/>
    <mergeCell ref="B59:C59"/>
    <mergeCell ref="B60:C60"/>
    <mergeCell ref="B49:C49"/>
    <mergeCell ref="B79:C79"/>
    <mergeCell ref="B74:C74"/>
    <mergeCell ref="B75:C75"/>
    <mergeCell ref="B76:C76"/>
    <mergeCell ref="B77:C77"/>
    <mergeCell ref="B78:C78"/>
    <mergeCell ref="B73:C73"/>
    <mergeCell ref="B71:C71"/>
    <mergeCell ref="B72:C72"/>
    <mergeCell ref="B66:C66"/>
    <mergeCell ref="B67:C67"/>
    <mergeCell ref="B68:C68"/>
    <mergeCell ref="B69:C69"/>
    <mergeCell ref="A73:A79"/>
    <mergeCell ref="A49:A72"/>
    <mergeCell ref="B38:B41"/>
    <mergeCell ref="B14:B17"/>
    <mergeCell ref="B51:C51"/>
    <mergeCell ref="B52:C52"/>
    <mergeCell ref="B53:C53"/>
    <mergeCell ref="B54:C54"/>
    <mergeCell ref="B55:C55"/>
    <mergeCell ref="B62:C62"/>
    <mergeCell ref="B63:C63"/>
    <mergeCell ref="B64:C64"/>
    <mergeCell ref="B65:C65"/>
    <mergeCell ref="B56:C56"/>
    <mergeCell ref="B57:C57"/>
    <mergeCell ref="B58:C58"/>
    <mergeCell ref="B45:B47"/>
    <mergeCell ref="A4:A47"/>
    <mergeCell ref="B43:B44"/>
    <mergeCell ref="B6:C6"/>
    <mergeCell ref="B50:C50"/>
    <mergeCell ref="B4:C4"/>
    <mergeCell ref="B5:C5"/>
  </mergeCells>
  <pageMargins left="0.74803149606299213" right="0.74803149606299213" top="0.98425196850393704" bottom="0.98425196850393704" header="0.51181102362204722" footer="0.51181102362204722"/>
  <pageSetup paperSize="8" scale="70" orientation="portrait" r:id="rId1"/>
  <headerFooter>
    <oddHeader>&amp;L
LOT 8 - Site de Toulouse&amp;C202500FCS094
Nettoyage des locaux et des vitres des sites de l'ENAC&amp;R&amp;G</odd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B1C25-B9B1-4825-A123-C60F05F0B869}">
  <sheetPr>
    <pageSetUpPr fitToPage="1"/>
  </sheetPr>
  <dimension ref="A1:E23"/>
  <sheetViews>
    <sheetView tabSelected="1" zoomScale="130" zoomScaleNormal="130" workbookViewId="0">
      <selection activeCell="A23" sqref="A23"/>
    </sheetView>
  </sheetViews>
  <sheetFormatPr baseColWidth="10" defaultColWidth="9.140625" defaultRowHeight="15" x14ac:dyDescent="0.25"/>
  <cols>
    <col min="1" max="1" width="70.7109375" customWidth="1"/>
    <col min="2" max="2" width="11.140625" customWidth="1"/>
    <col min="3" max="3" width="12.42578125" customWidth="1"/>
    <col min="4" max="5" width="18.85546875" customWidth="1"/>
  </cols>
  <sheetData>
    <row r="1" spans="1:5" ht="19.5" thickBot="1" x14ac:dyDescent="0.35">
      <c r="A1" s="201" t="s">
        <v>182</v>
      </c>
      <c r="B1" s="201"/>
      <c r="C1" s="202"/>
      <c r="D1" s="202"/>
      <c r="E1" s="202"/>
    </row>
    <row r="2" spans="1:5" x14ac:dyDescent="0.25">
      <c r="A2" s="104" t="s">
        <v>183</v>
      </c>
      <c r="B2" s="105" t="s">
        <v>184</v>
      </c>
      <c r="C2" s="106" t="s">
        <v>134</v>
      </c>
      <c r="D2" s="107" t="s">
        <v>135</v>
      </c>
      <c r="E2" s="16" t="s">
        <v>185</v>
      </c>
    </row>
    <row r="3" spans="1:5" x14ac:dyDescent="0.25">
      <c r="A3" s="108" t="s">
        <v>192</v>
      </c>
      <c r="B3" s="53">
        <v>412</v>
      </c>
      <c r="C3" s="109" t="s">
        <v>144</v>
      </c>
      <c r="D3" s="110"/>
      <c r="E3" s="85">
        <f>D3*B3</f>
        <v>0</v>
      </c>
    </row>
    <row r="4" spans="1:5" x14ac:dyDescent="0.25">
      <c r="A4" s="128" t="s">
        <v>193</v>
      </c>
      <c r="B4" s="21">
        <v>50</v>
      </c>
      <c r="C4" s="129" t="s">
        <v>144</v>
      </c>
      <c r="D4" s="130"/>
      <c r="E4" s="87">
        <f t="shared" ref="E4:E12" si="0">D4*B4</f>
        <v>0</v>
      </c>
    </row>
    <row r="5" spans="1:5" x14ac:dyDescent="0.25">
      <c r="A5" s="128" t="s">
        <v>194</v>
      </c>
      <c r="B5" s="21">
        <v>560</v>
      </c>
      <c r="C5" s="129" t="s">
        <v>144</v>
      </c>
      <c r="D5" s="130"/>
      <c r="E5" s="87">
        <f t="shared" si="0"/>
        <v>0</v>
      </c>
    </row>
    <row r="6" spans="1:5" x14ac:dyDescent="0.25">
      <c r="A6" s="111" t="s">
        <v>186</v>
      </c>
      <c r="B6" s="54">
        <v>4</v>
      </c>
      <c r="C6" s="112" t="s">
        <v>187</v>
      </c>
      <c r="D6" s="113"/>
      <c r="E6" s="87">
        <f t="shared" si="0"/>
        <v>0</v>
      </c>
    </row>
    <row r="7" spans="1:5" x14ac:dyDescent="0.25">
      <c r="A7" s="111" t="s">
        <v>195</v>
      </c>
      <c r="B7" s="54">
        <v>412</v>
      </c>
      <c r="C7" s="112" t="s">
        <v>144</v>
      </c>
      <c r="D7" s="113"/>
      <c r="E7" s="87">
        <f t="shared" si="0"/>
        <v>0</v>
      </c>
    </row>
    <row r="8" spans="1:5" x14ac:dyDescent="0.25">
      <c r="A8" s="111" t="s">
        <v>197</v>
      </c>
      <c r="B8" s="54">
        <v>50</v>
      </c>
      <c r="C8" s="112" t="s">
        <v>144</v>
      </c>
      <c r="D8" s="113"/>
      <c r="E8" s="87">
        <f t="shared" si="0"/>
        <v>0</v>
      </c>
    </row>
    <row r="9" spans="1:5" x14ac:dyDescent="0.25">
      <c r="A9" s="132" t="s">
        <v>196</v>
      </c>
      <c r="B9" s="54">
        <v>1</v>
      </c>
      <c r="C9" s="112" t="s">
        <v>155</v>
      </c>
      <c r="D9" s="113"/>
      <c r="E9" s="87">
        <f t="shared" si="0"/>
        <v>0</v>
      </c>
    </row>
    <row r="10" spans="1:5" x14ac:dyDescent="0.25">
      <c r="A10" s="111" t="s">
        <v>202</v>
      </c>
      <c r="B10" s="54">
        <v>260</v>
      </c>
      <c r="C10" s="112" t="s">
        <v>144</v>
      </c>
      <c r="D10" s="113"/>
      <c r="E10" s="87">
        <f t="shared" si="0"/>
        <v>0</v>
      </c>
    </row>
    <row r="11" spans="1:5" x14ac:dyDescent="0.25">
      <c r="A11" s="132" t="s">
        <v>206</v>
      </c>
      <c r="B11" s="54">
        <v>4</v>
      </c>
      <c r="C11" s="112" t="s">
        <v>198</v>
      </c>
      <c r="D11" s="113"/>
      <c r="E11" s="87">
        <f t="shared" si="0"/>
        <v>0</v>
      </c>
    </row>
    <row r="12" spans="1:5" s="146" customFormat="1" x14ac:dyDescent="0.25">
      <c r="A12" s="203" t="s">
        <v>153</v>
      </c>
      <c r="B12" s="54">
        <v>19</v>
      </c>
      <c r="C12" s="112" t="s">
        <v>144</v>
      </c>
      <c r="D12" s="113"/>
      <c r="E12" s="87">
        <f t="shared" si="0"/>
        <v>0</v>
      </c>
    </row>
    <row r="13" spans="1:5" x14ac:dyDescent="0.25">
      <c r="A13" s="204"/>
      <c r="B13" s="54">
        <v>5</v>
      </c>
      <c r="C13" s="112" t="s">
        <v>154</v>
      </c>
      <c r="D13" s="113"/>
      <c r="E13" s="87">
        <f t="shared" ref="E13:E14" si="1">D13*B13</f>
        <v>0</v>
      </c>
    </row>
    <row r="14" spans="1:5" ht="15.75" thickBot="1" x14ac:dyDescent="0.3">
      <c r="A14" s="205"/>
      <c r="B14" s="114">
        <v>5</v>
      </c>
      <c r="C14" s="115" t="s">
        <v>157</v>
      </c>
      <c r="D14" s="116"/>
      <c r="E14" s="89">
        <f t="shared" si="1"/>
        <v>0</v>
      </c>
    </row>
    <row r="15" spans="1:5" x14ac:dyDescent="0.25">
      <c r="D15" s="117" t="s">
        <v>188</v>
      </c>
      <c r="E15" s="118">
        <f>SUM(E3:E14)</f>
        <v>0</v>
      </c>
    </row>
    <row r="16" spans="1:5" x14ac:dyDescent="0.25">
      <c r="D16" s="119" t="s">
        <v>129</v>
      </c>
      <c r="E16" s="87">
        <f>E15*0.2</f>
        <v>0</v>
      </c>
    </row>
    <row r="17" spans="1:5" ht="15.75" thickBot="1" x14ac:dyDescent="0.3">
      <c r="D17" s="120" t="s">
        <v>130</v>
      </c>
      <c r="E17" s="89">
        <f>SUM(E15:E16)</f>
        <v>0</v>
      </c>
    </row>
    <row r="20" spans="1:5" ht="15.75" thickBot="1" x14ac:dyDescent="0.3"/>
    <row r="21" spans="1:5" ht="33" customHeight="1" x14ac:dyDescent="0.25">
      <c r="A21" s="148" t="s">
        <v>200</v>
      </c>
    </row>
    <row r="22" spans="1:5" ht="47.25" customHeight="1" x14ac:dyDescent="0.25">
      <c r="A22" s="147" t="s">
        <v>211</v>
      </c>
    </row>
    <row r="23" spans="1:5" ht="75.75" thickBot="1" x14ac:dyDescent="0.3">
      <c r="A23" s="121" t="s">
        <v>208</v>
      </c>
    </row>
  </sheetData>
  <mergeCells count="2">
    <mergeCell ref="A1:E1"/>
    <mergeCell ref="A12:A14"/>
  </mergeCells>
  <pageMargins left="0.74803149606299213" right="0.74803149606299213" top="0.98425196850393704" bottom="0.98425196850393704" header="0.51181102362204722" footer="0.51181102362204722"/>
  <pageSetup paperSize="8" orientation="portrait" r:id="rId1"/>
  <headerFooter>
    <oddHeader>&amp;L
LOT 8 - Site de Toulouse&amp;C202600FCS007
Nettoyage des locaux et des vitres des sites de l'ENAC&amp;R&amp;G</oddHead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A0025D452615746B9C5486AEF6CB4B0" ma:contentTypeVersion="18" ma:contentTypeDescription="Crée un document." ma:contentTypeScope="" ma:versionID="3aa6b3b22044dc1b9c4d8786ee79a113">
  <xsd:schema xmlns:xsd="http://www.w3.org/2001/XMLSchema" xmlns:xs="http://www.w3.org/2001/XMLSchema" xmlns:p="http://schemas.microsoft.com/office/2006/metadata/properties" xmlns:ns2="b53bd5b6-377f-4c63-9b2c-5d15d8c1ac61" xmlns:ns3="e45bd863-e054-4439-b7fa-2e4eecb0cd88" targetNamespace="http://schemas.microsoft.com/office/2006/metadata/properties" ma:root="true" ma:fieldsID="774032536beeb0f66a2a04b4126b812e" ns2:_="" ns3:_="">
    <xsd:import namespace="b53bd5b6-377f-4c63-9b2c-5d15d8c1ac61"/>
    <xsd:import namespace="e45bd863-e054-4439-b7fa-2e4eecb0cd88"/>
    <xsd:element name="properties">
      <xsd:complexType>
        <xsd:sequence>
          <xsd:element name="documentManagement">
            <xsd:complexType>
              <xsd:all>
                <xsd:element ref="ns2:MediaServiceMetadata" minOccurs="0"/>
                <xsd:element ref="ns2:MediaServiceFastMetadata" minOccurs="0"/>
                <xsd:element ref="ns2:Validation" minOccurs="0"/>
                <xsd:element ref="ns2:Auteur" minOccurs="0"/>
                <xsd:element ref="ns2:MediaServiceAutoTags" minOccurs="0"/>
                <xsd:element ref="ns2:MediaServiceOCR" minOccurs="0"/>
                <xsd:element ref="ns2:MediaServiceDateTaken"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53bd5b6-377f-4c63-9b2c-5d15d8c1ac6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Validation" ma:index="10" nillable="true" ma:displayName="Validation" ma:format="Dropdown" ma:internalName="Validation">
      <xsd:complexType>
        <xsd:complexContent>
          <xsd:extension base="dms:MultiChoice">
            <xsd:sequence>
              <xsd:element name="Value" maxOccurs="unbounded" minOccurs="0" nillable="true">
                <xsd:simpleType>
                  <xsd:restriction base="dms:Choice">
                    <xsd:enumeration value="Validé par chef IL (ou chef GAF)"/>
                    <xsd:enumeration value="Validé par Resp. Achat"/>
                  </xsd:restriction>
                </xsd:simpleType>
              </xsd:element>
            </xsd:sequence>
          </xsd:extension>
        </xsd:complexContent>
      </xsd:complexType>
    </xsd:element>
    <xsd:element name="Auteur" ma:index="11" nillable="true" ma:displayName="Auteur" ma:format="Dropdown" ma:list="UserInfo" ma:SharePointGroup="0" ma:internalName="Auteu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bbe024dd-8e83-425a-bcd7-b61054f4133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45bd863-e054-4439-b7fa-2e4eecb0cd88" elementFormDefault="qualified">
    <xsd:import namespace="http://schemas.microsoft.com/office/2006/documentManagement/types"/>
    <xsd:import namespace="http://schemas.microsoft.com/office/infopath/2007/PartnerControls"/>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e07ebe86-23af-48f1-b0d5-d7170d131000}" ma:internalName="TaxCatchAll" ma:showField="CatchAllData" ma:web="e45bd863-e054-4439-b7fa-2e4eecb0cd8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45bd863-e054-4439-b7fa-2e4eecb0cd88" xsi:nil="true"/>
    <lcf76f155ced4ddcb4097134ff3c332f xmlns="b53bd5b6-377f-4c63-9b2c-5d15d8c1ac61">
      <Terms xmlns="http://schemas.microsoft.com/office/infopath/2007/PartnerControls"/>
    </lcf76f155ced4ddcb4097134ff3c332f>
    <Validation xmlns="b53bd5b6-377f-4c63-9b2c-5d15d8c1ac61" xsi:nil="true"/>
    <Auteur xmlns="b53bd5b6-377f-4c63-9b2c-5d15d8c1ac61">
      <UserInfo>
        <DisplayName/>
        <AccountId xsi:nil="true"/>
        <AccountType/>
      </UserInfo>
    </Auteur>
  </documentManagement>
</p:properties>
</file>

<file path=customXml/itemProps1.xml><?xml version="1.0" encoding="utf-8"?>
<ds:datastoreItem xmlns:ds="http://schemas.openxmlformats.org/officeDocument/2006/customXml" ds:itemID="{58A2801F-2A6A-4D42-A94D-514B5450F4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53bd5b6-377f-4c63-9b2c-5d15d8c1ac61"/>
    <ds:schemaRef ds:uri="e45bd863-e054-4439-b7fa-2e4eecb0cd8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2449E84-E182-4742-9AD0-BD13B4C51631}">
  <ds:schemaRefs>
    <ds:schemaRef ds:uri="http://schemas.microsoft.com/sharepoint/v3/contenttype/forms"/>
  </ds:schemaRefs>
</ds:datastoreItem>
</file>

<file path=customXml/itemProps3.xml><?xml version="1.0" encoding="utf-8"?>
<ds:datastoreItem xmlns:ds="http://schemas.openxmlformats.org/officeDocument/2006/customXml" ds:itemID="{DCC5BC29-6AD7-4832-BAEC-8C6B07232681}">
  <ds:schemaRefs>
    <ds:schemaRef ds:uri="http://schemas.microsoft.com/office/2006/metadata/properties"/>
    <ds:schemaRef ds:uri="http://schemas.microsoft.com/office/infopath/2007/PartnerControls"/>
    <ds:schemaRef ds:uri="e45bd863-e054-4439-b7fa-2e4eecb0cd88"/>
    <ds:schemaRef ds:uri="b53bd5b6-377f-4c63-9b2c-5d15d8c1ac6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DPGF</vt:lpstr>
      <vt:lpstr>BPU</vt:lpstr>
      <vt:lpstr>Commande-type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openpyxl</dc:creator>
  <cp:keywords/>
  <dc:description/>
  <cp:lastModifiedBy>Clara MARTIN-BOUTAULT</cp:lastModifiedBy>
  <cp:revision/>
  <dcterms:created xsi:type="dcterms:W3CDTF">2026-01-12T09:23:55Z</dcterms:created>
  <dcterms:modified xsi:type="dcterms:W3CDTF">2026-01-27T13:49:08Z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0x010100AA0025D452615746B9C5486AEF6CB4B0</vt:lpwstr>
  </property>
  <property fmtid="{D5CDD505-2E9C-101B-9397-08002B2CF9AE}" pid="3" name="MediaServiceImageTags">
    <vt:lpwstr/>
  </property>
</Properties>
</file>